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rreira\Desktop\"/>
    </mc:Choice>
  </mc:AlternateContent>
  <bookViews>
    <workbookView xWindow="0" yWindow="0" windowWidth="28800" windowHeight="12435"/>
  </bookViews>
  <sheets>
    <sheet name="PLANILHA CÁLCULO RTB" sheetId="1" r:id="rId1"/>
  </sheets>
  <definedNames>
    <definedName name="_3162" localSheetId="0">'PLANILHA CÁLCULO RTB'!$Y$14:$Z$97</definedName>
    <definedName name="_3162_1" localSheetId="0">'PLANILHA CÁLCULO RTB'!$X$13:$X$107</definedName>
    <definedName name="_7798" localSheetId="0">'PLANILHA CÁLCULO RTB'!$AA$10:$AC$119</definedName>
    <definedName name="_xlnm.Print_Area" localSheetId="0">'PLANILHA CÁLCULO RTB'!$B$1:$L$66</definedName>
    <definedName name="BEPE">'PLANILHA CÁLCULO RTB'!$Y$3:$Z$13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1" i="1" l="1"/>
  <c r="F62" i="1"/>
  <c r="F54" i="1"/>
  <c r="F46" i="1"/>
  <c r="F38" i="1"/>
  <c r="F30" i="1"/>
  <c r="F22" i="1"/>
  <c r="J16" i="1"/>
  <c r="E54" i="1" s="1"/>
  <c r="Z9" i="1"/>
  <c r="Z10" i="1"/>
  <c r="E46" i="1" l="1"/>
  <c r="E38" i="1"/>
  <c r="E62" i="1"/>
  <c r="E22" i="1"/>
  <c r="K20" i="1" s="1"/>
  <c r="E30" i="1"/>
  <c r="I24" i="1" l="1"/>
  <c r="K28" i="1"/>
  <c r="I32" i="1" s="1"/>
  <c r="K36" i="1" l="1"/>
  <c r="K44" i="1" l="1"/>
  <c r="I40" i="1"/>
  <c r="K52" i="1" l="1"/>
  <c r="I48" i="1"/>
  <c r="K60" i="1" l="1"/>
  <c r="I64" i="1" s="1"/>
  <c r="I56" i="1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7798"/>
  </connection>
  <connection id="2" name="Conexão1" type="4" refreshedVersion="5" background="1" saveData="1">
    <webPr sourceData="1" parsePre="1" consecutive="1" xl2000="1" url="http://www.fapesp.br/3162"/>
  </connection>
  <connection id="3" name="Conexão2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<sst xmlns="http://schemas.openxmlformats.org/spreadsheetml/2006/main" count="87" uniqueCount="48">
  <si>
    <t>TAXA:</t>
  </si>
  <si>
    <t>IENE</t>
  </si>
  <si>
    <t>EURO</t>
  </si>
  <si>
    <t>LIBRA ESTERLINA</t>
  </si>
  <si>
    <t>MOEDA</t>
  </si>
  <si>
    <t>DÓLAR AMERICANO</t>
  </si>
  <si>
    <t>DÓLAR AUSTRALIANO</t>
  </si>
  <si>
    <t>MENSALIDADE:</t>
  </si>
  <si>
    <t xml:space="preserve">MÊS </t>
  </si>
  <si>
    <t>DÓLAR CANADENSE</t>
  </si>
  <si>
    <t>DIFERENÇA RT:</t>
  </si>
  <si>
    <t xml:space="preserve">MODALIDADE DA BOLSA: </t>
  </si>
  <si>
    <t>MODALIDADE</t>
  </si>
  <si>
    <t>VALOR BOLSA</t>
  </si>
  <si>
    <t>MENSALIDADE CONVERTIDA:</t>
  </si>
  <si>
    <t>DIFERENÇA  CONVERTIDA  PARA  REAIS  QUE PODE SER  UTILIZADA PELA  RESERVA TÉCNICA:</t>
  </si>
  <si>
    <t>INICIAÇÃO CIENTÍFICA</t>
  </si>
  <si>
    <t>MESTRADO I</t>
  </si>
  <si>
    <t>DOUTORADO I</t>
  </si>
  <si>
    <t>MESTRADO II</t>
  </si>
  <si>
    <t>DOUTORADO DIRETO I</t>
  </si>
  <si>
    <t>DOUTORADO DIRETO II</t>
  </si>
  <si>
    <t>DOUTORADO DIRETO III</t>
  </si>
  <si>
    <t>DOUTORADO DIRETO IV</t>
  </si>
  <si>
    <t>PÓS-DOUTORADO</t>
  </si>
  <si>
    <t xml:space="preserve">Bolsas regulares FAPESP 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</si>
  <si>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</si>
  <si>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</si>
  <si>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</si>
  <si>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</si>
  <si>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</si>
  <si>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</si>
  <si>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FAPESP, ABRIL DE 2014</t>
  </si>
  <si>
    <t xml:space="preserve">  PROCESSO: </t>
  </si>
  <si>
    <t>DOUTORADO II</t>
  </si>
  <si>
    <t>FRANCO SUIÇO</t>
  </si>
  <si>
    <t xml:space="preserve"> DÓLAR DOS ESTADOS UNIDOS</t>
  </si>
  <si>
    <t>DÓLAR AUSTRALINO</t>
  </si>
  <si>
    <t>EXEMPLO DE COTAÇÕES NO BANCO CENTRAL PARA TODAS A MOEDAS</t>
  </si>
  <si>
    <r>
      <t>ESSES  VALORES  SÃO  DO  DIA</t>
    </r>
    <r>
      <rPr>
        <b/>
        <sz val="11"/>
        <color rgb="FFFF0000"/>
        <rFont val="Calibri"/>
        <family val="2"/>
        <scheme val="minor"/>
      </rPr>
      <t xml:space="preserve"> 29/04/2015</t>
    </r>
    <r>
      <rPr>
        <b/>
        <sz val="11"/>
        <color theme="1"/>
        <rFont val="Calibri"/>
        <family val="2"/>
        <scheme val="minor"/>
      </rPr>
      <t>, PARA  NOVA  CONSULTA  UTILIZE  O LINK DO BANCO CENTRAL NO</t>
    </r>
  </si>
  <si>
    <t>PLANILHA DE CÁLCULO PARA MANUTENÇÃO MENSAL NO EXTERIOR COM  RESERVA TÉCNICA</t>
  </si>
  <si>
    <r>
      <t xml:space="preserve">Os valores em moeda estrangeira, pagos no Brasil, serão convertidos em “REAIS” pela cotação divulgada pelo Banco Central na data anterior ao pagamento, utilize os "links" para os valores da </t>
    </r>
    <r>
      <rPr>
        <b/>
        <sz val="11"/>
        <color rgb="FFFF0000"/>
        <rFont val="Tahoma"/>
        <family val="2"/>
      </rPr>
      <t>BOLSA BEPE</t>
    </r>
    <r>
      <rPr>
        <sz val="11"/>
        <color rgb="FFFF0000"/>
        <rFont val="Tahoma"/>
        <family val="2"/>
      </rPr>
      <t xml:space="preserve"> e para o </t>
    </r>
    <r>
      <rPr>
        <b/>
        <sz val="11"/>
        <color rgb="FFFF0000"/>
        <rFont val="Tahoma"/>
        <family val="2"/>
      </rPr>
      <t>Banco Central</t>
    </r>
    <r>
      <rPr>
        <sz val="11"/>
        <color rgb="FFFF0000"/>
        <rFont val="Tahoma"/>
        <family val="2"/>
      </rPr>
      <t>.</t>
    </r>
  </si>
  <si>
    <t xml:space="preserve">  NOME DO BOLSISTA:</t>
  </si>
  <si>
    <t xml:space="preserve">VALOR REFERÊNCIA BOLSA BEPE: </t>
  </si>
  <si>
    <t xml:space="preserve">  CONSULTE O VALOR NA PÁGINA: </t>
  </si>
  <si>
    <t xml:space="preserve">  O VALOR DA MANUTENÇÃO DEPENDE DA LOCALIDADE:</t>
  </si>
  <si>
    <r>
      <t xml:space="preserve">CÂMBIO </t>
    </r>
    <r>
      <rPr>
        <b/>
        <sz val="10"/>
        <color indexed="10"/>
        <rFont val="Calibri"/>
        <family val="2"/>
        <scheme val="minor"/>
      </rPr>
      <t>(INFORME A SIGLA DA MOEDA E O VALOR DE SUA TAXA EM REAIS)</t>
    </r>
  </si>
  <si>
    <t>DIFERENÇA CONVERTIDA PARA REAIS QUE PODE SER  UTILIZADA PELA  RESERVA TÉCNICA: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</si>
</sst>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0.5"/>
      <color rgb="FFFF0000"/>
      <name val="Tahoma"/>
      <family val="2"/>
    </font>
    <font>
      <sz val="11"/>
      <color rgb="FF0C03C3"/>
      <name val="Calibri"/>
      <family val="2"/>
      <scheme val="minor"/>
    </font>
    <font>
      <b/>
      <u/>
      <sz val="11"/>
      <color rgb="FF0C03C3"/>
      <name val="Calibri"/>
      <family val="2"/>
      <scheme val="minor"/>
    </font>
    <font>
      <u/>
      <sz val="10"/>
      <color rgb="FF0C03C3"/>
      <name val="Tahoma"/>
      <family val="2"/>
    </font>
    <font>
      <u/>
      <sz val="10"/>
      <color rgb="FF0000FF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rgb="FF0000FF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2"/>
      <color rgb="FF0C03C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3" fillId="0" borderId="0" xfId="0" applyFont="1" applyAlignment="1"/>
    <xf numFmtId="0" fontId="3" fillId="0" borderId="0" xfId="0" applyFont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8" fontId="0" fillId="0" borderId="0" xfId="0" applyNumberForma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8" fontId="9" fillId="0" borderId="0" xfId="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8" fontId="9" fillId="0" borderId="7" xfId="2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Border="1"/>
    <xf numFmtId="8" fontId="0" fillId="0" borderId="0" xfId="0" applyNumberFormat="1" applyFill="1" applyBorder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8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8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4" fontId="0" fillId="0" borderId="0" xfId="0" applyNumberFormat="1" applyBorder="1" applyAlignment="1" applyProtection="1">
      <alignment vertical="center"/>
    </xf>
    <xf numFmtId="44" fontId="0" fillId="0" borderId="0" xfId="0" applyNumberFormat="1" applyFill="1" applyBorder="1"/>
    <xf numFmtId="8" fontId="11" fillId="0" borderId="0" xfId="0" applyNumberFormat="1" applyFont="1" applyAlignment="1" applyProtection="1">
      <alignment horizontal="center" vertical="center"/>
      <protection hidden="1"/>
    </xf>
    <xf numFmtId="44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6" fontId="9" fillId="0" borderId="0" xfId="2" applyNumberFormat="1" applyFont="1" applyBorder="1" applyAlignment="1" applyProtection="1">
      <alignment horizontal="center" vertical="center"/>
    </xf>
    <xf numFmtId="164" fontId="9" fillId="0" borderId="4" xfId="1" applyNumberFormat="1" applyFont="1" applyBorder="1" applyAlignment="1" applyProtection="1">
      <alignment horizontal="center" vertical="center"/>
      <protection locked="0"/>
    </xf>
    <xf numFmtId="0" fontId="8" fillId="0" borderId="0" xfId="3" applyAlignment="1"/>
    <xf numFmtId="0" fontId="0" fillId="3" borderId="0" xfId="0" applyFill="1"/>
    <xf numFmtId="0" fontId="8" fillId="0" borderId="0" xfId="3"/>
    <xf numFmtId="0" fontId="2" fillId="0" borderId="0" xfId="0" applyFont="1"/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0" fontId="9" fillId="0" borderId="4" xfId="2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/>
    <xf numFmtId="0" fontId="24" fillId="0" borderId="0" xfId="0" applyFont="1" applyAlignment="1" applyProtection="1">
      <alignment horizontal="left"/>
    </xf>
    <xf numFmtId="0" fontId="0" fillId="0" borderId="0" xfId="0" applyFont="1"/>
    <xf numFmtId="0" fontId="0" fillId="0" borderId="0" xfId="0" applyFont="1" applyAlignment="1" applyProtection="1">
      <alignment vertical="center"/>
    </xf>
    <xf numFmtId="0" fontId="9" fillId="0" borderId="0" xfId="0" applyFont="1" applyAlignment="1">
      <alignment horizontal="left" vertical="top"/>
    </xf>
    <xf numFmtId="0" fontId="26" fillId="0" borderId="0" xfId="3" applyFont="1" applyAlignment="1">
      <alignment horizontal="left" vertical="top"/>
    </xf>
    <xf numFmtId="0" fontId="27" fillId="0" borderId="0" xfId="0" applyFont="1" applyAlignment="1" applyProtection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27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2" fillId="0" borderId="0" xfId="0" applyFont="1" applyAlignment="1">
      <alignment horizontal="left" vertical="top"/>
    </xf>
    <xf numFmtId="0" fontId="30" fillId="0" borderId="0" xfId="0" applyFont="1" applyAlignment="1" applyProtection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8" fontId="9" fillId="0" borderId="2" xfId="2" applyNumberFormat="1" applyFont="1" applyBorder="1" applyAlignment="1" applyProtection="1">
      <alignment horizontal="center" vertical="center" shrinkToFit="1"/>
      <protection hidden="1"/>
    </xf>
    <xf numFmtId="8" fontId="9" fillId="0" borderId="1" xfId="2" applyNumberFormat="1" applyFont="1" applyBorder="1" applyAlignment="1" applyProtection="1">
      <alignment horizontal="center" vertical="center" shrinkToFit="1"/>
      <protection hidden="1"/>
    </xf>
    <xf numFmtId="8" fontId="9" fillId="0" borderId="2" xfId="2" applyNumberFormat="1" applyFont="1" applyBorder="1" applyAlignment="1" applyProtection="1">
      <alignment horizontal="center" vertical="center"/>
      <protection hidden="1"/>
    </xf>
    <xf numFmtId="8" fontId="9" fillId="0" borderId="1" xfId="2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right" vertical="center"/>
    </xf>
    <xf numFmtId="0" fontId="24" fillId="0" borderId="6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left"/>
      <protection locked="0" hidden="1"/>
    </xf>
    <xf numFmtId="0" fontId="22" fillId="0" borderId="3" xfId="0" applyFont="1" applyBorder="1" applyAlignment="1" applyProtection="1">
      <alignment horizontal="left"/>
      <protection locked="0" hidden="1"/>
    </xf>
    <xf numFmtId="0" fontId="22" fillId="0" borderId="1" xfId="0" applyFont="1" applyBorder="1" applyAlignment="1" applyProtection="1">
      <alignment horizontal="left"/>
      <protection locked="0" hidden="1"/>
    </xf>
    <xf numFmtId="8" fontId="9" fillId="0" borderId="2" xfId="1" applyNumberFormat="1" applyFont="1" applyBorder="1" applyAlignment="1" applyProtection="1">
      <alignment horizontal="center" vertical="center"/>
      <protection hidden="1"/>
    </xf>
    <xf numFmtId="8" fontId="9" fillId="0" borderId="1" xfId="1" applyNumberFormat="1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8" fillId="0" borderId="2" xfId="0" applyFont="1" applyBorder="1" applyAlignment="1" applyProtection="1">
      <alignment horizontal="center" vertical="center" shrinkToFit="1"/>
      <protection locked="0" hidden="1"/>
    </xf>
    <xf numFmtId="0" fontId="28" fillId="0" borderId="1" xfId="0" applyFont="1" applyBorder="1" applyAlignment="1" applyProtection="1">
      <alignment horizontal="center" vertical="center" shrinkToFit="1"/>
      <protection locked="0" hidden="1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9" fillId="0" borderId="9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3" fontId="9" fillId="0" borderId="2" xfId="1" applyNumberFormat="1" applyFont="1" applyBorder="1" applyAlignment="1" applyProtection="1">
      <alignment horizontal="center" vertical="center"/>
      <protection locked="0" hidden="1"/>
    </xf>
    <xf numFmtId="3" fontId="9" fillId="0" borderId="1" xfId="1" applyNumberFormat="1" applyFont="1" applyBorder="1" applyAlignment="1" applyProtection="1">
      <alignment horizontal="center" vertical="center"/>
      <protection locked="0" hidden="1"/>
    </xf>
  </cellXfs>
  <cellStyles count="5">
    <cellStyle name="Hiperlink" xfId="3" builtinId="8"/>
    <cellStyle name="Hiperlink Visitado" xfId="4" builtinId="9" hidden="1"/>
    <cellStyle name="Moeda" xfId="2" builtinId="4"/>
    <cellStyle name="Normal" xfId="0" builtinId="0"/>
    <cellStyle name="Vírgula" xfId="1" builtinId="3"/>
  </cellStyles>
  <dxfs count="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00FF"/>
      <color rgb="FF0C03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1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hyperlink" Target="#Plan1!A1"/><Relationship Id="rId2" Type="http://schemas.openxmlformats.org/officeDocument/2006/relationships/hyperlink" Target="http://www4.bcb.gov.br/pec/conversao/conversao.asp?id=convmoeda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2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hyperlink" Target="http://www.fapesp.br/779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142875</xdr:rowOff>
    </xdr:from>
    <xdr:ext cx="2238375" cy="742950"/>
    <xdr:pic>
      <xdr:nvPicPr>
        <xdr:cNvPr id="2" name="Imagem 1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42875"/>
          <a:ext cx="2238375" cy="742950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8</xdr:row>
      <xdr:rowOff>114299</xdr:rowOff>
    </xdr:from>
    <xdr:to>
      <xdr:col>12</xdr:col>
      <xdr:colOff>1</xdr:colOff>
      <xdr:row>16</xdr:row>
      <xdr:rowOff>133350</xdr:rowOff>
    </xdr:to>
    <xdr:sp macro="" textlink="">
      <xdr:nvSpPr>
        <xdr:cNvPr id="6" name="Retângulo 5"/>
        <xdr:cNvSpPr/>
      </xdr:nvSpPr>
      <xdr:spPr>
        <a:xfrm>
          <a:off x="619125" y="1676399"/>
          <a:ext cx="7896226" cy="20193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238125</xdr:colOff>
      <xdr:row>2</xdr:row>
      <xdr:rowOff>123824</xdr:rowOff>
    </xdr:from>
    <xdr:to>
      <xdr:col>10</xdr:col>
      <xdr:colOff>666750</xdr:colOff>
      <xdr:row>3</xdr:row>
      <xdr:rowOff>171449</xdr:rowOff>
    </xdr:to>
    <xdr:grpSp>
      <xdr:nvGrpSpPr>
        <xdr:cNvPr id="7" name="Grupo 6"/>
        <xdr:cNvGrpSpPr/>
      </xdr:nvGrpSpPr>
      <xdr:grpSpPr>
        <a:xfrm>
          <a:off x="5172075" y="504824"/>
          <a:ext cx="2590800" cy="238125"/>
          <a:chOff x="3295650" y="2514600"/>
          <a:chExt cx="2343150" cy="219075"/>
        </a:xfrm>
      </xdr:grpSpPr>
      <xdr:pic>
        <xdr:nvPicPr>
          <xdr:cNvPr id="8" name="Picture 678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 fPrintsWithSheet="0"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781050</xdr:colOff>
      <xdr:row>101</xdr:row>
      <xdr:rowOff>104775</xdr:rowOff>
    </xdr:to>
    <xdr:pic>
      <xdr:nvPicPr>
        <xdr:cNvPr id="1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478375"/>
          <a:ext cx="762952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38100</xdr:rowOff>
    </xdr:from>
    <xdr:to>
      <xdr:col>10</xdr:col>
      <xdr:colOff>762000</xdr:colOff>
      <xdr:row>111</xdr:row>
      <xdr:rowOff>114300</xdr:rowOff>
    </xdr:to>
    <xdr:pic>
      <xdr:nvPicPr>
        <xdr:cNvPr id="17" name="Imagem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202400"/>
          <a:ext cx="761047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</xdr:row>
      <xdr:rowOff>19050</xdr:rowOff>
    </xdr:from>
    <xdr:to>
      <xdr:col>10</xdr:col>
      <xdr:colOff>781050</xdr:colOff>
      <xdr:row>121</xdr:row>
      <xdr:rowOff>104775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088350"/>
          <a:ext cx="7629525" cy="1419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</xdr:colOff>
      <xdr:row>124</xdr:row>
      <xdr:rowOff>28575</xdr:rowOff>
    </xdr:from>
    <xdr:to>
      <xdr:col>10</xdr:col>
      <xdr:colOff>752474</xdr:colOff>
      <xdr:row>131</xdr:row>
      <xdr:rowOff>104775</xdr:rowOff>
    </xdr:to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23193375"/>
          <a:ext cx="759142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133</xdr:row>
      <xdr:rowOff>66675</xdr:rowOff>
    </xdr:from>
    <xdr:to>
      <xdr:col>10</xdr:col>
      <xdr:colOff>752475</xdr:colOff>
      <xdr:row>140</xdr:row>
      <xdr:rowOff>142875</xdr:rowOff>
    </xdr:to>
    <xdr:pic>
      <xdr:nvPicPr>
        <xdr:cNvPr id="20" name="Imagem 1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564975"/>
          <a:ext cx="759142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143</xdr:row>
      <xdr:rowOff>19050</xdr:rowOff>
    </xdr:from>
    <xdr:to>
      <xdr:col>10</xdr:col>
      <xdr:colOff>742950</xdr:colOff>
      <xdr:row>150</xdr:row>
      <xdr:rowOff>95250</xdr:rowOff>
    </xdr:to>
    <xdr:pic>
      <xdr:nvPicPr>
        <xdr:cNvPr id="21" name="Imagem 2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12850"/>
          <a:ext cx="7572375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153</xdr:row>
      <xdr:rowOff>9525</xdr:rowOff>
    </xdr:from>
    <xdr:to>
      <xdr:col>10</xdr:col>
      <xdr:colOff>733425</xdr:colOff>
      <xdr:row>160</xdr:row>
      <xdr:rowOff>85725</xdr:rowOff>
    </xdr:to>
    <xdr:pic>
      <xdr:nvPicPr>
        <xdr:cNvPr id="22" name="Imagem 2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08325"/>
          <a:ext cx="7562850" cy="1409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209550</xdr:colOff>
      <xdr:row>90</xdr:row>
      <xdr:rowOff>171450</xdr:rowOff>
    </xdr:from>
    <xdr:to>
      <xdr:col>10</xdr:col>
      <xdr:colOff>638175</xdr:colOff>
      <xdr:row>92</xdr:row>
      <xdr:rowOff>47625</xdr:rowOff>
    </xdr:to>
    <xdr:pic>
      <xdr:nvPicPr>
        <xdr:cNvPr id="27" name="Imagem 26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668750"/>
          <a:ext cx="1276350" cy="257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3</xdr:col>
      <xdr:colOff>85725</xdr:colOff>
      <xdr:row>14</xdr:row>
      <xdr:rowOff>76200</xdr:rowOff>
    </xdr:from>
    <xdr:to>
      <xdr:col>4</xdr:col>
      <xdr:colOff>723708</xdr:colOff>
      <xdr:row>15</xdr:row>
      <xdr:rowOff>190474</xdr:rowOff>
    </xdr:to>
    <xdr:pic>
      <xdr:nvPicPr>
        <xdr:cNvPr id="5" name="Imagem 4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81250" y="2914650"/>
          <a:ext cx="1533333" cy="209524"/>
        </a:xfrm>
        <a:prstGeom prst="rect">
          <a:avLst/>
        </a:prstGeom>
      </xdr:spPr>
    </xdr:pic>
    <xdr:clientData fLocksWithSheet="0"/>
  </xdr:twoCellAnchor>
</xdr:wsDr>
</file>

<file path=xl/queryTables/queryTable1.xml><?xml version="1.0" encoding="utf-8"?>
<queryTable xmlns="http://schemas.openxmlformats.org/spreadsheetml/2006/main" name="3162_1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7798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2"/>
  <sheetViews>
    <sheetView showGridLines="0" showRowColHeaders="0" tabSelected="1" workbookViewId="0"/>
  </sheetViews>
  <sheetFormatPr defaultColWidth="0" defaultRowHeight="15" zeroHeight="1" x14ac:dyDescent="0.25"/>
  <cols>
    <col min="1" max="1" width="4.140625" customWidth="1"/>
    <col min="2" max="2" width="16" customWidth="1"/>
    <col min="3" max="3" width="10.42578125" customWidth="1"/>
    <col min="4" max="4" width="13.42578125" customWidth="1"/>
    <col min="5" max="5" width="11.85546875" customWidth="1"/>
    <col min="6" max="6" width="2.7109375" customWidth="1"/>
    <col min="7" max="7" width="15.42578125" customWidth="1"/>
    <col min="8" max="8" width="17.42578125" customWidth="1"/>
    <col min="9" max="9" width="2.28515625" customWidth="1"/>
    <col min="10" max="11" width="12.7109375" customWidth="1"/>
    <col min="12" max="12" width="1" customWidth="1"/>
    <col min="13" max="13" width="3.7109375" customWidth="1"/>
    <col min="14" max="14" width="12" hidden="1" customWidth="1"/>
    <col min="15" max="15" width="17.28515625" hidden="1" customWidth="1"/>
    <col min="16" max="23" width="9.140625" hidden="1" customWidth="1"/>
    <col min="24" max="24" width="54.140625" hidden="1" customWidth="1"/>
    <col min="25" max="25" width="22.7109375" hidden="1" customWidth="1"/>
    <col min="26" max="26" width="14.28515625" hidden="1" customWidth="1"/>
    <col min="27" max="27" width="12.28515625" hidden="1" customWidth="1"/>
    <col min="28" max="28" width="9.140625" hidden="1" customWidth="1"/>
    <col min="29" max="29" width="12.28515625" hidden="1" customWidth="1"/>
    <col min="30" max="16384" width="9.140625" hidden="1"/>
  </cols>
  <sheetData>
    <row r="1" spans="1:29" x14ac:dyDescent="0.25">
      <c r="A1" s="65"/>
      <c r="D1" s="69"/>
      <c r="X1" s="42"/>
      <c r="Y1" s="42"/>
      <c r="Z1" s="42"/>
    </row>
    <row r="2" spans="1:29" x14ac:dyDescent="0.25">
      <c r="B2" s="5"/>
      <c r="C2" s="6"/>
      <c r="D2" s="5"/>
      <c r="E2" s="68"/>
      <c r="F2" s="5"/>
      <c r="G2" s="5"/>
      <c r="H2" s="5"/>
      <c r="I2" s="5"/>
      <c r="J2" s="5"/>
      <c r="K2" s="5"/>
      <c r="L2" s="6"/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43"/>
      <c r="Y2" s="44" t="s">
        <v>12</v>
      </c>
      <c r="Z2" s="45" t="s">
        <v>13</v>
      </c>
      <c r="AA2" s="5"/>
      <c r="AB2" s="8"/>
      <c r="AC2" s="8"/>
    </row>
    <row r="3" spans="1:29" x14ac:dyDescent="0.25">
      <c r="B3" s="5"/>
      <c r="C3" s="6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46" t="s">
        <v>5</v>
      </c>
      <c r="Y3" s="48" t="s">
        <v>16</v>
      </c>
      <c r="Z3" s="58">
        <v>579.29999999999995</v>
      </c>
      <c r="AA3" s="56"/>
      <c r="AB3" s="21"/>
      <c r="AC3" s="56"/>
    </row>
    <row r="4" spans="1:29" x14ac:dyDescent="0.25">
      <c r="B4" s="5"/>
      <c r="C4" s="6"/>
      <c r="E4" s="70"/>
      <c r="F4" s="5"/>
      <c r="G4" s="63"/>
      <c r="H4" s="5"/>
      <c r="I4" s="5"/>
      <c r="J4" s="5"/>
      <c r="K4" s="5"/>
      <c r="L4" s="6"/>
      <c r="M4" s="6"/>
      <c r="N4" s="4"/>
      <c r="O4" s="4"/>
      <c r="P4" s="5"/>
      <c r="Q4" s="5"/>
      <c r="R4" s="5"/>
      <c r="S4" s="5"/>
      <c r="T4" s="5"/>
      <c r="U4" s="5"/>
      <c r="V4" s="5"/>
      <c r="W4" s="5"/>
      <c r="X4" s="47" t="s">
        <v>6</v>
      </c>
      <c r="Y4" s="49" t="s">
        <v>17</v>
      </c>
      <c r="Z4" s="50">
        <v>1701.9</v>
      </c>
      <c r="AA4" s="56"/>
      <c r="AB4" s="21"/>
    </row>
    <row r="5" spans="1:29" x14ac:dyDescent="0.25">
      <c r="B5" s="5"/>
      <c r="C5" s="6"/>
      <c r="D5" s="5"/>
      <c r="E5" s="5"/>
      <c r="F5" s="5"/>
      <c r="G5" s="5"/>
      <c r="H5" s="5"/>
      <c r="I5" s="5"/>
      <c r="J5" s="5"/>
      <c r="K5" s="5"/>
      <c r="L5" s="6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47" t="s">
        <v>9</v>
      </c>
      <c r="Y5" s="51" t="s">
        <v>19</v>
      </c>
      <c r="Z5" s="52">
        <v>1806.6</v>
      </c>
      <c r="AA5" s="56"/>
      <c r="AB5" s="21"/>
    </row>
    <row r="6" spans="1:29" ht="18" x14ac:dyDescent="0.25">
      <c r="B6" s="20" t="s">
        <v>40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46" t="s">
        <v>2</v>
      </c>
      <c r="Y6" s="51" t="s">
        <v>18</v>
      </c>
      <c r="Z6" s="52">
        <v>2508.6</v>
      </c>
      <c r="AA6" s="59"/>
      <c r="AB6" s="21"/>
    </row>
    <row r="7" spans="1:29" ht="15" customHeight="1" x14ac:dyDescent="0.25">
      <c r="B7" s="109" t="s">
        <v>41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3"/>
      <c r="N7" s="3"/>
      <c r="O7" s="12"/>
      <c r="P7" s="3"/>
      <c r="Q7" s="3"/>
      <c r="R7" s="3"/>
      <c r="S7" s="3"/>
      <c r="T7" s="3"/>
      <c r="U7" s="3"/>
      <c r="V7" s="3"/>
      <c r="W7" s="3"/>
      <c r="X7" t="s">
        <v>35</v>
      </c>
      <c r="Y7" s="51" t="s">
        <v>34</v>
      </c>
      <c r="Z7" s="52">
        <v>3104.7</v>
      </c>
      <c r="AA7" s="56"/>
      <c r="AB7" s="21"/>
      <c r="AC7" s="57"/>
    </row>
    <row r="8" spans="1:29" ht="15" customHeight="1" x14ac:dyDescent="0.25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37"/>
      <c r="N8" s="37"/>
      <c r="O8" s="37"/>
      <c r="P8" s="3"/>
      <c r="Q8" s="3"/>
      <c r="R8" s="3"/>
      <c r="S8" s="3"/>
      <c r="T8" s="3"/>
      <c r="U8" s="3"/>
      <c r="V8" s="3"/>
      <c r="W8" s="3"/>
      <c r="X8" s="53" t="s">
        <v>1</v>
      </c>
      <c r="Y8" s="51" t="s">
        <v>20</v>
      </c>
      <c r="Z8" s="50">
        <v>1701.9</v>
      </c>
      <c r="AA8" s="56"/>
      <c r="AB8" s="21"/>
    </row>
    <row r="9" spans="1:29" ht="15" customHeight="1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"/>
      <c r="Q9" s="3"/>
      <c r="R9" s="3"/>
      <c r="S9" s="3"/>
      <c r="T9" s="3"/>
      <c r="U9" s="3"/>
      <c r="V9" s="3"/>
      <c r="W9" s="3"/>
      <c r="X9" s="53" t="s">
        <v>3</v>
      </c>
      <c r="Y9" s="51" t="s">
        <v>21</v>
      </c>
      <c r="Z9" s="50">
        <f>Z5</f>
        <v>1806.6</v>
      </c>
      <c r="AA9" s="59"/>
      <c r="AB9" s="21"/>
    </row>
    <row r="10" spans="1:29" s="18" customFormat="1" ht="24" customHeight="1" x14ac:dyDescent="0.25">
      <c r="B10" s="107" t="s">
        <v>42</v>
      </c>
      <c r="C10" s="76"/>
      <c r="D10" s="126"/>
      <c r="E10" s="127"/>
      <c r="F10" s="127"/>
      <c r="G10" s="127"/>
      <c r="H10" s="127"/>
      <c r="I10" s="127"/>
      <c r="J10" s="127"/>
      <c r="K10" s="128"/>
      <c r="L10" s="2"/>
      <c r="M10" s="2"/>
      <c r="N10" s="2"/>
      <c r="O10" s="19"/>
      <c r="X10" s="54"/>
      <c r="Y10" s="51" t="s">
        <v>22</v>
      </c>
      <c r="Z10" s="50">
        <f>Z6</f>
        <v>2508.6</v>
      </c>
      <c r="AA10" s="59"/>
      <c r="AB10" s="21"/>
    </row>
    <row r="11" spans="1:29" ht="6.95" customHeight="1" x14ac:dyDescent="0.25">
      <c r="B11" s="75"/>
      <c r="C11" s="77"/>
      <c r="D11" s="78"/>
      <c r="E11" s="78"/>
      <c r="F11" s="78"/>
      <c r="G11" s="78"/>
      <c r="H11" s="78"/>
      <c r="I11" s="78"/>
      <c r="J11" s="78"/>
      <c r="K11" s="79"/>
      <c r="L11" s="2"/>
      <c r="M11" s="2"/>
      <c r="N11" s="2"/>
      <c r="O11" s="12"/>
      <c r="P11" s="2"/>
      <c r="Q11" s="2"/>
      <c r="R11" s="2"/>
      <c r="S11" s="2"/>
      <c r="T11" s="2"/>
      <c r="U11" s="2"/>
      <c r="V11" s="2"/>
      <c r="W11" s="2"/>
      <c r="X11" s="55"/>
      <c r="Y11" s="51" t="s">
        <v>23</v>
      </c>
      <c r="Z11" s="50">
        <f>Z7</f>
        <v>3104.7</v>
      </c>
      <c r="AA11" s="59"/>
      <c r="AB11" s="21"/>
    </row>
    <row r="12" spans="1:29" ht="24" customHeight="1" x14ac:dyDescent="0.25">
      <c r="B12" s="107" t="s">
        <v>33</v>
      </c>
      <c r="C12" s="131"/>
      <c r="D12" s="131"/>
      <c r="E12" s="78"/>
      <c r="F12" s="78"/>
      <c r="G12" s="124" t="s">
        <v>11</v>
      </c>
      <c r="H12" s="125"/>
      <c r="I12" s="121"/>
      <c r="J12" s="122"/>
      <c r="K12" s="12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2"/>
      <c r="Y12" s="48" t="s">
        <v>24</v>
      </c>
      <c r="Z12" s="50">
        <v>6143.4</v>
      </c>
      <c r="AA12" s="16"/>
      <c r="AB12" s="16"/>
    </row>
    <row r="13" spans="1:29" ht="6.95" customHeight="1" x14ac:dyDescent="0.25">
      <c r="B13" s="75"/>
      <c r="C13" s="80"/>
      <c r="D13" s="80"/>
      <c r="E13" s="78"/>
      <c r="F13" s="78"/>
      <c r="G13" s="78"/>
      <c r="H13" s="81"/>
      <c r="I13" s="78"/>
      <c r="J13" s="78"/>
      <c r="K13" s="7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8"/>
      <c r="Y13" s="8"/>
      <c r="AA13" s="16"/>
      <c r="AB13" s="16"/>
    </row>
    <row r="14" spans="1:29" ht="24" customHeight="1" x14ac:dyDescent="0.25">
      <c r="B14" s="82" t="s">
        <v>45</v>
      </c>
      <c r="C14" s="83"/>
      <c r="D14" s="83"/>
      <c r="E14" s="83"/>
      <c r="F14" s="83"/>
      <c r="G14" s="132" t="s">
        <v>43</v>
      </c>
      <c r="H14" s="132"/>
      <c r="I14" s="133"/>
      <c r="J14" s="140"/>
      <c r="K14" s="141"/>
      <c r="L14" s="8"/>
      <c r="M14" s="8"/>
      <c r="N14" s="8"/>
      <c r="P14" s="2"/>
      <c r="Q14" s="2"/>
      <c r="R14" s="2"/>
      <c r="S14" s="2"/>
      <c r="T14" s="2"/>
      <c r="U14" s="2"/>
      <c r="V14" s="2"/>
      <c r="W14" s="2"/>
      <c r="AA14" s="16"/>
      <c r="AB14" s="16"/>
    </row>
    <row r="15" spans="1:29" ht="8.1" customHeight="1" x14ac:dyDescent="0.25">
      <c r="B15" s="83"/>
      <c r="C15" s="10"/>
      <c r="D15" s="10"/>
      <c r="E15" s="83"/>
      <c r="F15" s="10"/>
      <c r="G15" s="10"/>
      <c r="H15" s="38"/>
      <c r="I15" s="61"/>
      <c r="J15" s="61"/>
      <c r="K15" s="84"/>
      <c r="L15" s="8"/>
      <c r="M15" s="8"/>
      <c r="N15" s="8"/>
      <c r="P15" s="2"/>
      <c r="Q15" s="2"/>
      <c r="R15" s="2"/>
      <c r="S15" s="2"/>
      <c r="T15" s="2"/>
      <c r="U15" s="2"/>
      <c r="V15" s="2"/>
      <c r="W15" s="2"/>
      <c r="AA15" s="16"/>
      <c r="AB15" s="16"/>
    </row>
    <row r="16" spans="1:29" s="8" customFormat="1" ht="24.95" customHeight="1" x14ac:dyDescent="0.25">
      <c r="B16" s="106" t="s">
        <v>44</v>
      </c>
      <c r="C16" s="85"/>
      <c r="D16" s="85"/>
      <c r="E16" s="86"/>
      <c r="F16" s="85"/>
      <c r="G16" s="85"/>
      <c r="H16" s="119" t="s">
        <v>7</v>
      </c>
      <c r="I16" s="120"/>
      <c r="J16" s="129" t="str">
        <f>IF($I$12=0,"",INDEX($Z$3:$Z$12,MATCH(I12,$Y$3:$Y$12,0)))</f>
        <v/>
      </c>
      <c r="K16" s="130"/>
      <c r="L16" s="14"/>
      <c r="M16" s="14"/>
      <c r="N16" s="14"/>
      <c r="P16" s="2"/>
      <c r="Q16" s="2"/>
      <c r="R16" s="2"/>
      <c r="S16" s="2"/>
      <c r="T16" s="2"/>
      <c r="U16" s="2"/>
      <c r="V16" s="2"/>
      <c r="W16" s="2"/>
      <c r="AA16" s="17"/>
      <c r="AB16" s="17"/>
    </row>
    <row r="17" spans="1:28" s="8" customFormat="1" ht="12" customHeight="1" x14ac:dyDescent="0.2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14"/>
      <c r="M17" s="14"/>
      <c r="N17" s="14"/>
      <c r="P17" s="2"/>
      <c r="Q17" s="2"/>
      <c r="R17" s="2"/>
      <c r="S17" s="2"/>
      <c r="T17" s="2"/>
      <c r="U17" s="2"/>
      <c r="V17" s="2"/>
      <c r="W17" s="2"/>
      <c r="AA17" s="17"/>
      <c r="AB17" s="17"/>
    </row>
    <row r="18" spans="1:28" s="8" customFormat="1" ht="8.1" customHeight="1" x14ac:dyDescent="0.2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14"/>
      <c r="M18" s="14"/>
      <c r="N18" s="14"/>
      <c r="P18" s="2"/>
      <c r="Q18" s="2"/>
      <c r="R18" s="2"/>
      <c r="S18" s="2"/>
      <c r="T18" s="2"/>
      <c r="U18" s="2"/>
      <c r="V18" s="2"/>
      <c r="W18" s="2"/>
      <c r="AA18" s="17"/>
      <c r="AB18" s="17"/>
    </row>
    <row r="19" spans="1:28" s="8" customFormat="1" ht="20.100000000000001" customHeight="1" x14ac:dyDescent="0.25">
      <c r="B19" s="39" t="s">
        <v>8</v>
      </c>
      <c r="C19" s="88" t="s">
        <v>46</v>
      </c>
      <c r="D19" s="89"/>
      <c r="E19" s="89"/>
      <c r="F19" s="89"/>
      <c r="G19" s="89"/>
      <c r="H19" s="89"/>
      <c r="I19" s="89"/>
      <c r="J19" s="90"/>
      <c r="K19" s="90"/>
      <c r="L19" s="23"/>
      <c r="O19" s="14"/>
      <c r="P19" s="2"/>
      <c r="Q19" s="2"/>
      <c r="R19" s="2"/>
      <c r="S19" s="2"/>
      <c r="T19" s="2"/>
      <c r="U19" s="2"/>
      <c r="V19" s="2"/>
      <c r="W19" s="2"/>
      <c r="AA19" s="17"/>
      <c r="AB19" s="17"/>
    </row>
    <row r="20" spans="1:28" s="8" customFormat="1" ht="20.100000000000001" customHeight="1" x14ac:dyDescent="0.25">
      <c r="B20" s="108">
        <v>1</v>
      </c>
      <c r="C20" s="91" t="s">
        <v>4</v>
      </c>
      <c r="D20" s="134"/>
      <c r="E20" s="135"/>
      <c r="F20" s="92"/>
      <c r="G20" s="93" t="s">
        <v>0</v>
      </c>
      <c r="H20" s="62"/>
      <c r="I20" s="94"/>
      <c r="J20" s="11" t="s">
        <v>10</v>
      </c>
      <c r="K20" s="74" t="str">
        <f>IF(OR(H20=0,I12=0),"",$J$14-E22)</f>
        <v/>
      </c>
      <c r="L20" s="25"/>
      <c r="P20" s="1"/>
      <c r="Q20" s="1"/>
      <c r="R20" s="1"/>
      <c r="S20" s="1"/>
      <c r="T20" s="1"/>
      <c r="U20" s="1"/>
      <c r="V20" s="1"/>
      <c r="W20" s="1"/>
      <c r="AA20" s="17"/>
      <c r="AB20" s="17"/>
    </row>
    <row r="21" spans="1:28" s="8" customFormat="1" ht="8.1" customHeight="1" x14ac:dyDescent="0.25">
      <c r="B21" s="108"/>
      <c r="C21" s="95"/>
      <c r="D21" s="95"/>
      <c r="E21" s="95"/>
      <c r="F21" s="95"/>
      <c r="G21" s="9"/>
      <c r="H21" s="9"/>
      <c r="I21" s="9"/>
      <c r="J21" s="138"/>
      <c r="K21" s="138"/>
      <c r="L21" s="26"/>
      <c r="M21" s="9"/>
      <c r="N21" s="7"/>
      <c r="P21" s="21"/>
      <c r="Q21" s="21"/>
      <c r="R21" s="21"/>
      <c r="S21" s="21"/>
      <c r="T21" s="21"/>
      <c r="U21" s="21"/>
      <c r="V21" s="21"/>
      <c r="W21" s="21"/>
      <c r="AA21" s="17"/>
      <c r="AB21" s="17"/>
    </row>
    <row r="22" spans="1:28" s="8" customFormat="1" ht="20.100000000000001" customHeight="1" x14ac:dyDescent="0.25">
      <c r="B22" s="108"/>
      <c r="C22" s="71" t="s">
        <v>14</v>
      </c>
      <c r="D22" s="72"/>
      <c r="E22" s="73" t="str">
        <f>IF(OR($J$16=0,H20=0,$I$12=0),"",$J$16/H20)</f>
        <v/>
      </c>
      <c r="F22" s="110" t="str">
        <f>IF(D20="","  INFORME A MOEDA",D20)</f>
        <v xml:space="preserve">  INFORME A MOEDA</v>
      </c>
      <c r="G22" s="111"/>
      <c r="H22" s="94"/>
      <c r="I22" s="94"/>
      <c r="J22" s="139"/>
      <c r="K22" s="139"/>
      <c r="L22" s="27"/>
      <c r="M22" s="10"/>
      <c r="N22" s="10"/>
      <c r="O22" s="7"/>
      <c r="P22" s="21"/>
      <c r="Q22" s="21"/>
      <c r="R22" s="21"/>
      <c r="S22" s="21"/>
      <c r="T22" s="21"/>
      <c r="U22" s="21"/>
      <c r="V22" s="21"/>
      <c r="W22" s="21"/>
      <c r="AA22" s="17"/>
      <c r="AB22" s="17"/>
    </row>
    <row r="23" spans="1:28" s="8" customFormat="1" ht="8.1" customHeight="1" x14ac:dyDescent="0.25">
      <c r="B23" s="108"/>
      <c r="C23" s="96"/>
      <c r="D23" s="96"/>
      <c r="E23" s="96"/>
      <c r="F23" s="96"/>
      <c r="G23" s="96"/>
      <c r="H23" s="96"/>
      <c r="I23" s="97"/>
      <c r="J23" s="96"/>
      <c r="K23" s="96"/>
      <c r="L23" s="28"/>
      <c r="M23" s="21"/>
      <c r="N23" s="21"/>
      <c r="P23" s="21"/>
      <c r="Q23" s="21"/>
      <c r="R23" s="21"/>
      <c r="S23" s="21"/>
      <c r="T23" s="21"/>
      <c r="U23" s="21"/>
      <c r="V23" s="21"/>
      <c r="W23" s="21"/>
      <c r="AA23" s="17"/>
      <c r="AB23" s="17"/>
    </row>
    <row r="24" spans="1:28" s="8" customFormat="1" ht="20.100000000000001" customHeight="1" x14ac:dyDescent="0.25">
      <c r="A24" s="21"/>
      <c r="B24" s="108"/>
      <c r="C24" s="112" t="s">
        <v>47</v>
      </c>
      <c r="D24" s="113"/>
      <c r="E24" s="113"/>
      <c r="F24" s="113"/>
      <c r="G24" s="113"/>
      <c r="H24" s="114"/>
      <c r="I24" s="115" t="str">
        <f>IF(OR(H20=0,K20=""),"",K20*H20)</f>
        <v/>
      </c>
      <c r="J24" s="116"/>
      <c r="K24" s="94"/>
      <c r="L24" s="28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8" s="8" customFormat="1" ht="8.1" customHeight="1" x14ac:dyDescent="0.25">
      <c r="A25" s="21"/>
      <c r="B25" s="98"/>
      <c r="C25" s="35"/>
      <c r="D25" s="35"/>
      <c r="E25" s="35"/>
      <c r="F25" s="35"/>
      <c r="G25" s="35"/>
      <c r="H25" s="36"/>
      <c r="I25" s="99"/>
      <c r="J25" s="99"/>
      <c r="K25" s="100"/>
      <c r="L25" s="3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8" s="8" customFormat="1" ht="8.1" customHeight="1" x14ac:dyDescent="0.25">
      <c r="A26" s="21"/>
      <c r="B26" s="101"/>
      <c r="C26" s="32"/>
      <c r="D26" s="32"/>
      <c r="E26" s="32"/>
      <c r="F26" s="32"/>
      <c r="G26" s="32"/>
      <c r="H26" s="33"/>
      <c r="I26" s="97"/>
      <c r="J26" s="97"/>
      <c r="K26" s="9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8" s="8" customFormat="1" ht="20.100000000000001" customHeight="1" x14ac:dyDescent="0.25">
      <c r="B27" s="39" t="s">
        <v>8</v>
      </c>
      <c r="C27" s="88" t="s">
        <v>46</v>
      </c>
      <c r="D27" s="89"/>
      <c r="E27" s="89"/>
      <c r="F27" s="89"/>
      <c r="G27" s="89"/>
      <c r="H27" s="89"/>
      <c r="I27" s="89"/>
      <c r="J27" s="90"/>
      <c r="K27" s="90"/>
      <c r="L27" s="23"/>
      <c r="O27" s="14"/>
      <c r="P27" s="2"/>
      <c r="Q27" s="2"/>
      <c r="R27" s="2"/>
      <c r="S27" s="2"/>
      <c r="T27" s="2"/>
      <c r="U27" s="2"/>
      <c r="V27" s="2"/>
      <c r="W27" s="2"/>
      <c r="AA27" s="17"/>
      <c r="AB27" s="17"/>
    </row>
    <row r="28" spans="1:28" s="8" customFormat="1" ht="20.100000000000001" customHeight="1" x14ac:dyDescent="0.25">
      <c r="B28" s="108">
        <v>2</v>
      </c>
      <c r="C28" s="91" t="s">
        <v>4</v>
      </c>
      <c r="D28" s="134"/>
      <c r="E28" s="135"/>
      <c r="F28" s="92"/>
      <c r="G28" s="93" t="s">
        <v>0</v>
      </c>
      <c r="H28" s="62"/>
      <c r="I28" s="94"/>
      <c r="J28" s="11" t="s">
        <v>10</v>
      </c>
      <c r="K28" s="74" t="str">
        <f>IF(OR(H28=0,K20=0),"",$J$14-E30)</f>
        <v/>
      </c>
      <c r="L28" s="25"/>
      <c r="P28" s="1"/>
      <c r="Q28" s="1"/>
      <c r="R28" s="1"/>
      <c r="S28" s="1"/>
      <c r="T28" s="1"/>
      <c r="U28" s="1"/>
      <c r="V28" s="1"/>
      <c r="W28" s="1"/>
      <c r="AA28" s="17"/>
      <c r="AB28" s="17"/>
    </row>
    <row r="29" spans="1:28" s="8" customFormat="1" ht="8.1" customHeight="1" x14ac:dyDescent="0.25">
      <c r="B29" s="108"/>
      <c r="C29" s="95"/>
      <c r="D29" s="95"/>
      <c r="E29" s="95"/>
      <c r="F29" s="95"/>
      <c r="G29" s="9"/>
      <c r="H29" s="9"/>
      <c r="I29" s="9"/>
      <c r="J29" s="136"/>
      <c r="K29" s="136"/>
      <c r="L29" s="26"/>
      <c r="M29" s="9"/>
      <c r="N29" s="7"/>
      <c r="P29" s="21"/>
      <c r="Q29" s="21"/>
      <c r="R29" s="21"/>
      <c r="S29" s="21"/>
      <c r="T29" s="21"/>
      <c r="U29" s="21"/>
      <c r="V29" s="21"/>
      <c r="W29" s="21"/>
      <c r="AA29" s="17"/>
      <c r="AB29" s="17"/>
    </row>
    <row r="30" spans="1:28" s="8" customFormat="1" ht="20.100000000000001" customHeight="1" x14ac:dyDescent="0.25">
      <c r="B30" s="108"/>
      <c r="C30" s="71" t="s">
        <v>14</v>
      </c>
      <c r="D30" s="72"/>
      <c r="E30" s="73" t="str">
        <f>IF(OR($J$16=0,H28=0,$I$12=0),"",$J$16/H28)</f>
        <v/>
      </c>
      <c r="F30" s="110" t="str">
        <f>IF(D28="","  INFORME A MOEDA",D28)</f>
        <v xml:space="preserve">  INFORME A MOEDA</v>
      </c>
      <c r="G30" s="111"/>
      <c r="H30" s="94"/>
      <c r="I30" s="94"/>
      <c r="J30" s="137"/>
      <c r="K30" s="137"/>
      <c r="L30" s="27"/>
      <c r="M30" s="10"/>
      <c r="N30" s="10"/>
      <c r="O30" s="7"/>
      <c r="P30" s="21"/>
      <c r="Q30" s="21"/>
      <c r="R30" s="21"/>
      <c r="S30" s="21"/>
      <c r="T30" s="21"/>
      <c r="U30" s="21"/>
      <c r="V30" s="21"/>
      <c r="W30" s="21"/>
      <c r="AA30" s="17"/>
      <c r="AB30" s="17"/>
    </row>
    <row r="31" spans="1:28" s="8" customFormat="1" ht="8.1" customHeight="1" x14ac:dyDescent="0.25">
      <c r="B31" s="108"/>
      <c r="C31" s="96"/>
      <c r="D31" s="96"/>
      <c r="E31" s="96"/>
      <c r="F31" s="96"/>
      <c r="G31" s="96"/>
      <c r="H31" s="96"/>
      <c r="I31" s="97"/>
      <c r="J31" s="96"/>
      <c r="K31" s="96"/>
      <c r="L31" s="28"/>
      <c r="M31" s="21"/>
      <c r="N31" s="21"/>
      <c r="P31" s="21"/>
      <c r="Q31" s="21"/>
      <c r="R31" s="21"/>
      <c r="S31" s="21"/>
      <c r="T31" s="21"/>
      <c r="U31" s="21"/>
      <c r="V31" s="21"/>
      <c r="W31" s="21"/>
      <c r="AA31" s="17"/>
      <c r="AB31" s="17"/>
    </row>
    <row r="32" spans="1:28" s="8" customFormat="1" ht="20.100000000000001" customHeight="1" x14ac:dyDescent="0.25">
      <c r="A32" s="21"/>
      <c r="B32" s="108"/>
      <c r="C32" s="112" t="s">
        <v>15</v>
      </c>
      <c r="D32" s="113"/>
      <c r="E32" s="113"/>
      <c r="F32" s="113"/>
      <c r="G32" s="113"/>
      <c r="H32" s="114"/>
      <c r="I32" s="117" t="str">
        <f>IF(OR(H28=0,K28=""),"",K28*H28)</f>
        <v/>
      </c>
      <c r="J32" s="118"/>
      <c r="K32" s="94"/>
      <c r="L32" s="28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8" s="8" customFormat="1" ht="8.1" customHeight="1" x14ac:dyDescent="0.25">
      <c r="A33" s="21"/>
      <c r="B33" s="98"/>
      <c r="C33" s="35"/>
      <c r="D33" s="35"/>
      <c r="E33" s="35"/>
      <c r="F33" s="35"/>
      <c r="G33" s="35"/>
      <c r="H33" s="36"/>
      <c r="I33" s="99"/>
      <c r="J33" s="99"/>
      <c r="K33" s="100"/>
      <c r="L33" s="3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8" s="8" customFormat="1" ht="8.1" customHeight="1" x14ac:dyDescent="0.25">
      <c r="A34" s="21"/>
      <c r="B34" s="101"/>
      <c r="C34" s="32"/>
      <c r="D34" s="32"/>
      <c r="E34" s="32"/>
      <c r="F34" s="32"/>
      <c r="G34" s="32"/>
      <c r="H34" s="33"/>
      <c r="I34" s="97"/>
      <c r="J34" s="97"/>
      <c r="K34" s="96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8" s="8" customFormat="1" ht="20.100000000000001" customHeight="1" x14ac:dyDescent="0.25">
      <c r="B35" s="39" t="s">
        <v>8</v>
      </c>
      <c r="C35" s="88" t="s">
        <v>46</v>
      </c>
      <c r="D35" s="89"/>
      <c r="E35" s="89"/>
      <c r="F35" s="89"/>
      <c r="G35" s="89"/>
      <c r="H35" s="89"/>
      <c r="I35" s="89"/>
      <c r="J35" s="90"/>
      <c r="K35" s="90"/>
      <c r="L35" s="23"/>
      <c r="O35" s="14"/>
      <c r="P35" s="2"/>
      <c r="Q35" s="2"/>
      <c r="R35" s="2"/>
      <c r="S35" s="2"/>
      <c r="T35" s="2"/>
      <c r="U35" s="2"/>
      <c r="V35" s="2"/>
      <c r="W35" s="2"/>
      <c r="AA35" s="17"/>
      <c r="AB35" s="17"/>
    </row>
    <row r="36" spans="1:28" s="8" customFormat="1" ht="20.100000000000001" customHeight="1" x14ac:dyDescent="0.25">
      <c r="B36" s="108">
        <v>3</v>
      </c>
      <c r="C36" s="91" t="s">
        <v>4</v>
      </c>
      <c r="D36" s="134"/>
      <c r="E36" s="135"/>
      <c r="F36" s="92"/>
      <c r="G36" s="93" t="s">
        <v>0</v>
      </c>
      <c r="H36" s="62"/>
      <c r="I36" s="94"/>
      <c r="J36" s="11" t="s">
        <v>10</v>
      </c>
      <c r="K36" s="74" t="str">
        <f>IF(OR(H36=0,K28=0),"",$J$14-E38)</f>
        <v/>
      </c>
      <c r="L36" s="25"/>
      <c r="P36" s="1"/>
      <c r="Q36" s="1"/>
      <c r="R36" s="1"/>
      <c r="S36" s="1"/>
      <c r="T36" s="1"/>
      <c r="U36" s="1"/>
      <c r="V36" s="1"/>
      <c r="W36" s="1"/>
      <c r="AA36" s="17"/>
      <c r="AB36" s="17"/>
    </row>
    <row r="37" spans="1:28" s="8" customFormat="1" ht="8.1" customHeight="1" x14ac:dyDescent="0.25">
      <c r="B37" s="108"/>
      <c r="C37" s="95"/>
      <c r="D37" s="95"/>
      <c r="E37" s="95"/>
      <c r="F37" s="95"/>
      <c r="G37" s="9"/>
      <c r="H37" s="9"/>
      <c r="I37" s="9"/>
      <c r="J37" s="136"/>
      <c r="K37" s="136"/>
      <c r="L37" s="26"/>
      <c r="M37" s="9"/>
      <c r="N37" s="7"/>
      <c r="P37" s="21"/>
      <c r="Q37" s="21"/>
      <c r="R37" s="21"/>
      <c r="S37" s="21"/>
      <c r="T37" s="21"/>
      <c r="U37" s="21"/>
      <c r="V37" s="21"/>
      <c r="W37" s="21"/>
      <c r="AA37" s="17"/>
      <c r="AB37" s="17"/>
    </row>
    <row r="38" spans="1:28" s="8" customFormat="1" ht="20.100000000000001" customHeight="1" x14ac:dyDescent="0.25">
      <c r="B38" s="108"/>
      <c r="C38" s="71" t="s">
        <v>14</v>
      </c>
      <c r="D38" s="72"/>
      <c r="E38" s="73" t="str">
        <f>IF(OR($J$16=0,H36=0,$I$12=0),"",$J$16/H36)</f>
        <v/>
      </c>
      <c r="F38" s="110" t="str">
        <f>IF(D36="","  INFORME A MOEDA",D36)</f>
        <v xml:space="preserve">  INFORME A MOEDA</v>
      </c>
      <c r="G38" s="111"/>
      <c r="H38" s="94"/>
      <c r="I38" s="94"/>
      <c r="J38" s="137"/>
      <c r="K38" s="137"/>
      <c r="L38" s="27"/>
      <c r="M38" s="10"/>
      <c r="N38" s="10"/>
      <c r="O38" s="7"/>
      <c r="P38" s="21"/>
      <c r="Q38" s="21"/>
      <c r="R38" s="21"/>
      <c r="S38" s="21"/>
      <c r="T38" s="21"/>
      <c r="U38" s="21"/>
      <c r="V38" s="21"/>
      <c r="W38" s="21"/>
      <c r="AA38" s="17"/>
      <c r="AB38" s="17"/>
    </row>
    <row r="39" spans="1:28" s="8" customFormat="1" ht="8.1" customHeight="1" x14ac:dyDescent="0.25">
      <c r="B39" s="108"/>
      <c r="C39" s="96"/>
      <c r="D39" s="96"/>
      <c r="E39" s="96"/>
      <c r="F39" s="96"/>
      <c r="G39" s="96"/>
      <c r="H39" s="96"/>
      <c r="I39" s="97"/>
      <c r="J39" s="96"/>
      <c r="K39" s="96"/>
      <c r="L39" s="28"/>
      <c r="M39" s="21"/>
      <c r="N39" s="21"/>
      <c r="P39" s="21"/>
      <c r="Q39" s="21"/>
      <c r="R39" s="21"/>
      <c r="S39" s="21"/>
      <c r="T39" s="21"/>
      <c r="U39" s="21"/>
      <c r="V39" s="21"/>
      <c r="W39" s="21"/>
      <c r="AA39" s="17"/>
      <c r="AB39" s="17"/>
    </row>
    <row r="40" spans="1:28" s="8" customFormat="1" ht="20.100000000000001" customHeight="1" x14ac:dyDescent="0.25">
      <c r="A40" s="21"/>
      <c r="B40" s="108"/>
      <c r="C40" s="112" t="s">
        <v>15</v>
      </c>
      <c r="D40" s="113"/>
      <c r="E40" s="113"/>
      <c r="F40" s="113"/>
      <c r="G40" s="113"/>
      <c r="H40" s="114"/>
      <c r="I40" s="117" t="str">
        <f>IF(OR(H36=0,K36=""),"",K36*H36)</f>
        <v/>
      </c>
      <c r="J40" s="118"/>
      <c r="K40" s="94"/>
      <c r="L40" s="28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8" s="8" customFormat="1" ht="8.1" customHeight="1" x14ac:dyDescent="0.25">
      <c r="A41" s="21"/>
      <c r="B41" s="98"/>
      <c r="C41" s="35"/>
      <c r="D41" s="35"/>
      <c r="E41" s="35"/>
      <c r="F41" s="35"/>
      <c r="G41" s="35"/>
      <c r="H41" s="36"/>
      <c r="I41" s="99"/>
      <c r="J41" s="99"/>
      <c r="K41" s="100"/>
      <c r="L41" s="3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8" s="8" customFormat="1" ht="8.1" customHeight="1" x14ac:dyDescent="0.2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14"/>
      <c r="M42" s="14"/>
      <c r="N42" s="14"/>
      <c r="P42" s="2"/>
      <c r="Q42" s="2"/>
      <c r="R42" s="2"/>
      <c r="S42" s="2"/>
      <c r="T42" s="2"/>
      <c r="U42" s="2"/>
      <c r="V42" s="2"/>
      <c r="W42" s="2"/>
      <c r="AA42" s="17"/>
      <c r="AB42" s="17"/>
    </row>
    <row r="43" spans="1:28" s="8" customFormat="1" ht="20.100000000000001" customHeight="1" x14ac:dyDescent="0.25">
      <c r="B43" s="39" t="s">
        <v>8</v>
      </c>
      <c r="C43" s="88" t="s">
        <v>46</v>
      </c>
      <c r="D43" s="89"/>
      <c r="E43" s="89"/>
      <c r="F43" s="89"/>
      <c r="G43" s="89"/>
      <c r="H43" s="89"/>
      <c r="I43" s="89"/>
      <c r="J43" s="90"/>
      <c r="K43" s="90"/>
      <c r="L43" s="23"/>
      <c r="O43" s="14"/>
      <c r="P43" s="2"/>
      <c r="Q43" s="2"/>
      <c r="R43" s="2"/>
      <c r="S43" s="2"/>
      <c r="T43" s="2"/>
      <c r="U43" s="2"/>
      <c r="V43" s="2"/>
      <c r="W43" s="2"/>
      <c r="AA43" s="17"/>
      <c r="AB43" s="17"/>
    </row>
    <row r="44" spans="1:28" s="8" customFormat="1" ht="20.100000000000001" customHeight="1" x14ac:dyDescent="0.25">
      <c r="B44" s="108">
        <v>4</v>
      </c>
      <c r="C44" s="91" t="s">
        <v>4</v>
      </c>
      <c r="D44" s="134"/>
      <c r="E44" s="135"/>
      <c r="F44" s="92"/>
      <c r="G44" s="93" t="s">
        <v>0</v>
      </c>
      <c r="H44" s="62"/>
      <c r="I44" s="94"/>
      <c r="J44" s="11" t="s">
        <v>10</v>
      </c>
      <c r="K44" s="74" t="str">
        <f>IF(OR(H44=0,K36=0),"",$J$14-E46)</f>
        <v/>
      </c>
      <c r="L44" s="25"/>
      <c r="P44" s="1"/>
      <c r="Q44" s="1"/>
      <c r="R44" s="1"/>
      <c r="S44" s="1"/>
      <c r="T44" s="1"/>
      <c r="U44" s="1"/>
      <c r="V44" s="1"/>
      <c r="W44" s="1"/>
      <c r="AA44" s="17"/>
      <c r="AB44" s="17"/>
    </row>
    <row r="45" spans="1:28" s="8" customFormat="1" ht="8.1" customHeight="1" x14ac:dyDescent="0.25">
      <c r="B45" s="108"/>
      <c r="C45" s="95"/>
      <c r="D45" s="95"/>
      <c r="E45" s="95"/>
      <c r="F45" s="95"/>
      <c r="G45" s="9"/>
      <c r="H45" s="9"/>
      <c r="I45" s="9"/>
      <c r="J45" s="136"/>
      <c r="K45" s="136"/>
      <c r="L45" s="26"/>
      <c r="M45" s="9"/>
      <c r="N45" s="7"/>
      <c r="P45" s="21"/>
      <c r="Q45" s="21"/>
      <c r="R45" s="21"/>
      <c r="S45" s="21"/>
      <c r="T45" s="21"/>
      <c r="U45" s="21"/>
      <c r="V45" s="21"/>
      <c r="W45" s="21"/>
      <c r="AA45" s="17"/>
      <c r="AB45" s="17"/>
    </row>
    <row r="46" spans="1:28" s="8" customFormat="1" ht="20.100000000000001" customHeight="1" x14ac:dyDescent="0.25">
      <c r="B46" s="108"/>
      <c r="C46" s="71" t="s">
        <v>14</v>
      </c>
      <c r="D46" s="72"/>
      <c r="E46" s="73" t="str">
        <f>IF(OR($J$16=0,H44=0,$I$12=0),"",$J$16/H44)</f>
        <v/>
      </c>
      <c r="F46" s="110" t="str">
        <f>IF(D44="","  INFORME A MOEDA",D44)</f>
        <v xml:space="preserve">  INFORME A MOEDA</v>
      </c>
      <c r="G46" s="111"/>
      <c r="H46" s="94"/>
      <c r="I46" s="94"/>
      <c r="J46" s="137"/>
      <c r="K46" s="137"/>
      <c r="L46" s="27"/>
      <c r="M46" s="10"/>
      <c r="N46" s="10"/>
      <c r="O46" s="7"/>
      <c r="P46" s="21"/>
      <c r="Q46" s="21"/>
      <c r="R46" s="21"/>
      <c r="S46" s="21"/>
      <c r="T46" s="21"/>
      <c r="U46" s="21"/>
      <c r="V46" s="21"/>
      <c r="W46" s="21"/>
      <c r="AA46" s="17"/>
      <c r="AB46" s="17"/>
    </row>
    <row r="47" spans="1:28" s="8" customFormat="1" ht="8.1" customHeight="1" x14ac:dyDescent="0.25">
      <c r="B47" s="108"/>
      <c r="C47" s="96"/>
      <c r="D47" s="96"/>
      <c r="E47" s="96"/>
      <c r="F47" s="96"/>
      <c r="G47" s="96"/>
      <c r="H47" s="96"/>
      <c r="I47" s="97"/>
      <c r="J47" s="96"/>
      <c r="K47" s="96"/>
      <c r="L47" s="28"/>
      <c r="M47" s="21"/>
      <c r="N47" s="21"/>
      <c r="P47" s="21"/>
      <c r="Q47" s="21"/>
      <c r="R47" s="21"/>
      <c r="S47" s="21"/>
      <c r="T47" s="21"/>
      <c r="U47" s="21"/>
      <c r="V47" s="21"/>
      <c r="W47" s="21"/>
      <c r="AA47" s="17"/>
      <c r="AB47" s="17"/>
    </row>
    <row r="48" spans="1:28" s="8" customFormat="1" ht="20.100000000000001" customHeight="1" x14ac:dyDescent="0.25">
      <c r="A48" s="21"/>
      <c r="B48" s="108"/>
      <c r="C48" s="112" t="s">
        <v>15</v>
      </c>
      <c r="D48" s="113"/>
      <c r="E48" s="113"/>
      <c r="F48" s="113"/>
      <c r="G48" s="113"/>
      <c r="H48" s="114"/>
      <c r="I48" s="117" t="str">
        <f>IF(OR(H44=0,K44=""),"",K44*H44)</f>
        <v/>
      </c>
      <c r="J48" s="118"/>
      <c r="K48" s="94"/>
      <c r="L48" s="28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8" s="8" customFormat="1" ht="8.1" customHeight="1" x14ac:dyDescent="0.25">
      <c r="A49" s="21"/>
      <c r="B49" s="98"/>
      <c r="C49" s="35"/>
      <c r="D49" s="35"/>
      <c r="E49" s="35"/>
      <c r="F49" s="35"/>
      <c r="G49" s="35"/>
      <c r="H49" s="36"/>
      <c r="I49" s="99"/>
      <c r="J49" s="99"/>
      <c r="K49" s="100"/>
      <c r="L49" s="3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8" s="8" customFormat="1" ht="8.1" customHeight="1" x14ac:dyDescent="0.25">
      <c r="B50" s="102"/>
      <c r="C50" s="87"/>
      <c r="D50" s="87"/>
      <c r="E50" s="87"/>
      <c r="F50" s="87"/>
      <c r="G50" s="87"/>
      <c r="H50" s="87"/>
      <c r="I50" s="87"/>
      <c r="J50" s="87"/>
      <c r="K50" s="87"/>
      <c r="L50" s="14"/>
      <c r="M50" s="14"/>
      <c r="N50" s="14"/>
      <c r="P50" s="2"/>
      <c r="Q50" s="2"/>
      <c r="R50" s="2"/>
      <c r="S50" s="2"/>
      <c r="T50" s="2"/>
      <c r="U50" s="2"/>
      <c r="V50" s="2"/>
      <c r="W50" s="2"/>
      <c r="AA50" s="17"/>
      <c r="AB50" s="17"/>
    </row>
    <row r="51" spans="1:28" s="8" customFormat="1" ht="20.100000000000001" customHeight="1" x14ac:dyDescent="0.25">
      <c r="B51" s="39" t="s">
        <v>8</v>
      </c>
      <c r="C51" s="88" t="s">
        <v>46</v>
      </c>
      <c r="D51" s="89"/>
      <c r="E51" s="89"/>
      <c r="F51" s="89"/>
      <c r="G51" s="89"/>
      <c r="H51" s="89"/>
      <c r="I51" s="89"/>
      <c r="J51" s="90"/>
      <c r="K51" s="90"/>
      <c r="L51" s="23"/>
      <c r="O51" s="14"/>
      <c r="P51" s="2"/>
      <c r="Q51" s="2"/>
      <c r="R51" s="2"/>
      <c r="S51" s="2"/>
      <c r="T51" s="2"/>
      <c r="U51" s="2"/>
      <c r="V51" s="2"/>
      <c r="W51" s="2"/>
      <c r="AA51" s="17"/>
      <c r="AB51" s="17"/>
    </row>
    <row r="52" spans="1:28" s="8" customFormat="1" ht="20.100000000000001" customHeight="1" x14ac:dyDescent="0.25">
      <c r="B52" s="103"/>
      <c r="C52" s="91" t="s">
        <v>4</v>
      </c>
      <c r="D52" s="134"/>
      <c r="E52" s="135"/>
      <c r="F52" s="92"/>
      <c r="G52" s="93" t="s">
        <v>0</v>
      </c>
      <c r="H52" s="62"/>
      <c r="I52" s="94"/>
      <c r="J52" s="11" t="s">
        <v>10</v>
      </c>
      <c r="K52" s="74" t="str">
        <f>IF(OR(H52=0,K44=0),"",$J$14-E54)</f>
        <v/>
      </c>
      <c r="L52" s="25"/>
      <c r="P52" s="1"/>
      <c r="Q52" s="1"/>
      <c r="R52" s="1"/>
      <c r="S52" s="1"/>
      <c r="T52" s="1"/>
      <c r="U52" s="1"/>
      <c r="V52" s="1"/>
      <c r="W52" s="1"/>
      <c r="AA52" s="17"/>
      <c r="AB52" s="17"/>
    </row>
    <row r="53" spans="1:28" s="8" customFormat="1" ht="8.1" customHeight="1" x14ac:dyDescent="0.25">
      <c r="B53" s="103"/>
      <c r="C53" s="95"/>
      <c r="D53" s="95"/>
      <c r="E53" s="95"/>
      <c r="F53" s="95"/>
      <c r="G53" s="9"/>
      <c r="H53" s="9"/>
      <c r="I53" s="9"/>
      <c r="J53" s="136"/>
      <c r="K53" s="136"/>
      <c r="L53" s="26"/>
      <c r="M53" s="9"/>
      <c r="N53" s="7"/>
      <c r="P53" s="21"/>
      <c r="Q53" s="21"/>
      <c r="R53" s="21"/>
      <c r="S53" s="21"/>
      <c r="T53" s="21"/>
      <c r="U53" s="21"/>
      <c r="V53" s="21"/>
      <c r="W53" s="21"/>
      <c r="AA53" s="17"/>
      <c r="AB53" s="17"/>
    </row>
    <row r="54" spans="1:28" s="8" customFormat="1" ht="20.100000000000001" customHeight="1" x14ac:dyDescent="0.25">
      <c r="B54" s="104">
        <v>5</v>
      </c>
      <c r="C54" s="71" t="s">
        <v>14</v>
      </c>
      <c r="D54" s="72"/>
      <c r="E54" s="73" t="str">
        <f>IF(OR($J$16=0,H52=0,$I$12=0),"",$J$16/H52)</f>
        <v/>
      </c>
      <c r="F54" s="110" t="str">
        <f>IF(D52="","  INFORME A MOEDA",D52)</f>
        <v xml:space="preserve">  INFORME A MOEDA</v>
      </c>
      <c r="G54" s="111"/>
      <c r="H54" s="94"/>
      <c r="I54" s="94"/>
      <c r="J54" s="137"/>
      <c r="K54" s="137"/>
      <c r="L54" s="27"/>
      <c r="M54" s="10"/>
      <c r="N54" s="10"/>
      <c r="O54" s="7"/>
      <c r="P54" s="21"/>
      <c r="Q54" s="21"/>
      <c r="R54" s="21"/>
      <c r="S54" s="21"/>
      <c r="T54" s="21"/>
      <c r="U54" s="21"/>
      <c r="V54" s="21"/>
      <c r="W54" s="21"/>
      <c r="AA54" s="17"/>
      <c r="AB54" s="17"/>
    </row>
    <row r="55" spans="1:28" s="8" customFormat="1" ht="8.1" customHeight="1" x14ac:dyDescent="0.25">
      <c r="B55" s="105"/>
      <c r="C55" s="96"/>
      <c r="D55" s="96"/>
      <c r="E55" s="96"/>
      <c r="F55" s="96"/>
      <c r="G55" s="96"/>
      <c r="H55" s="96"/>
      <c r="I55" s="97"/>
      <c r="J55" s="96"/>
      <c r="K55" s="96"/>
      <c r="L55" s="28"/>
      <c r="M55" s="21"/>
      <c r="N55" s="21"/>
      <c r="P55" s="21"/>
      <c r="Q55" s="21"/>
      <c r="R55" s="21"/>
      <c r="S55" s="21"/>
      <c r="T55" s="21"/>
      <c r="U55" s="21"/>
      <c r="V55" s="21"/>
      <c r="W55" s="21"/>
      <c r="AA55" s="17"/>
      <c r="AB55" s="17"/>
    </row>
    <row r="56" spans="1:28" s="8" customFormat="1" ht="20.100000000000001" customHeight="1" x14ac:dyDescent="0.25">
      <c r="A56" s="21"/>
      <c r="B56" s="105"/>
      <c r="C56" s="112" t="s">
        <v>15</v>
      </c>
      <c r="D56" s="113"/>
      <c r="E56" s="113"/>
      <c r="F56" s="113"/>
      <c r="G56" s="113"/>
      <c r="H56" s="114"/>
      <c r="I56" s="117" t="str">
        <f>IF(OR(H52=0,K52=""),"",K52*H52)</f>
        <v/>
      </c>
      <c r="J56" s="118"/>
      <c r="K56" s="94"/>
      <c r="L56" s="28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8" s="8" customFormat="1" ht="8.1" customHeight="1" x14ac:dyDescent="0.25">
      <c r="A57" s="21"/>
      <c r="B57" s="98"/>
      <c r="C57" s="35"/>
      <c r="D57" s="35"/>
      <c r="E57" s="35"/>
      <c r="F57" s="35"/>
      <c r="G57" s="35"/>
      <c r="H57" s="36"/>
      <c r="I57" s="99"/>
      <c r="J57" s="99"/>
      <c r="K57" s="100"/>
      <c r="L57" s="3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8" s="8" customFormat="1" ht="8.1" customHeight="1" x14ac:dyDescent="0.25">
      <c r="A58" s="21"/>
      <c r="B58" s="101"/>
      <c r="C58" s="32"/>
      <c r="D58" s="32"/>
      <c r="E58" s="32"/>
      <c r="F58" s="32"/>
      <c r="G58" s="32"/>
      <c r="H58" s="33"/>
      <c r="I58" s="97"/>
      <c r="J58" s="97"/>
      <c r="K58" s="96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8" s="8" customFormat="1" ht="20.100000000000001" customHeight="1" x14ac:dyDescent="0.25">
      <c r="B59" s="39" t="s">
        <v>8</v>
      </c>
      <c r="C59" s="88" t="s">
        <v>46</v>
      </c>
      <c r="D59" s="89"/>
      <c r="E59" s="89"/>
      <c r="F59" s="89"/>
      <c r="G59" s="89"/>
      <c r="H59" s="89"/>
      <c r="I59" s="89"/>
      <c r="J59" s="90"/>
      <c r="K59" s="90"/>
      <c r="L59" s="23"/>
      <c r="O59" s="14"/>
      <c r="P59" s="2"/>
      <c r="Q59" s="2"/>
      <c r="R59" s="2"/>
      <c r="S59" s="2"/>
      <c r="T59" s="2"/>
      <c r="U59" s="2"/>
      <c r="V59" s="2"/>
      <c r="W59" s="2"/>
      <c r="AA59" s="17"/>
      <c r="AB59" s="17"/>
    </row>
    <row r="60" spans="1:28" s="8" customFormat="1" ht="20.100000000000001" customHeight="1" x14ac:dyDescent="0.25">
      <c r="B60" s="108">
        <v>6</v>
      </c>
      <c r="C60" s="91" t="s">
        <v>4</v>
      </c>
      <c r="D60" s="134"/>
      <c r="E60" s="135"/>
      <c r="F60" s="92"/>
      <c r="G60" s="93" t="s">
        <v>0</v>
      </c>
      <c r="H60" s="62"/>
      <c r="I60" s="94"/>
      <c r="J60" s="11" t="s">
        <v>10</v>
      </c>
      <c r="K60" s="74" t="str">
        <f>IF(OR(H60=0,K52=0),"",$J$14-E62)</f>
        <v/>
      </c>
      <c r="L60" s="25"/>
      <c r="P60" s="1"/>
      <c r="Q60" s="1"/>
      <c r="R60" s="1"/>
      <c r="S60" s="1"/>
      <c r="T60" s="1"/>
      <c r="U60" s="1"/>
      <c r="V60" s="1"/>
      <c r="W60" s="1"/>
      <c r="AA60" s="17"/>
      <c r="AB60" s="17"/>
    </row>
    <row r="61" spans="1:28" s="8" customFormat="1" ht="8.1" customHeight="1" x14ac:dyDescent="0.25">
      <c r="B61" s="108"/>
      <c r="C61" s="95"/>
      <c r="D61" s="95"/>
      <c r="E61" s="95"/>
      <c r="F61" s="95"/>
      <c r="G61" s="9"/>
      <c r="H61" s="9"/>
      <c r="I61" s="9"/>
      <c r="J61" s="136"/>
      <c r="K61" s="136"/>
      <c r="L61" s="26"/>
      <c r="M61" s="9"/>
      <c r="N61" s="7"/>
      <c r="P61" s="21"/>
      <c r="Q61" s="21"/>
      <c r="R61" s="21"/>
      <c r="S61" s="21"/>
      <c r="T61" s="21"/>
      <c r="U61" s="21"/>
      <c r="V61" s="21"/>
      <c r="W61" s="21"/>
      <c r="AA61" s="17"/>
      <c r="AB61" s="17"/>
    </row>
    <row r="62" spans="1:28" s="8" customFormat="1" ht="20.100000000000001" customHeight="1" x14ac:dyDescent="0.25">
      <c r="B62" s="108"/>
      <c r="C62" s="71" t="s">
        <v>14</v>
      </c>
      <c r="D62" s="72"/>
      <c r="E62" s="73" t="str">
        <f>IF(OR($J$16=0,H60=0,$I$12=0),"",$J$16/H60)</f>
        <v/>
      </c>
      <c r="F62" s="110" t="str">
        <f>IF(D60="","  INFORME A MOEDA",D60)</f>
        <v xml:space="preserve">  INFORME A MOEDA</v>
      </c>
      <c r="G62" s="111"/>
      <c r="H62" s="94"/>
      <c r="I62" s="94"/>
      <c r="J62" s="137"/>
      <c r="K62" s="137"/>
      <c r="L62" s="27"/>
      <c r="M62" s="10"/>
      <c r="N62" s="10"/>
      <c r="O62" s="7"/>
      <c r="P62" s="21"/>
      <c r="Q62" s="21"/>
      <c r="R62" s="21"/>
      <c r="S62" s="21"/>
      <c r="T62" s="21"/>
      <c r="U62" s="21"/>
      <c r="V62" s="21"/>
      <c r="W62" s="21"/>
      <c r="AA62" s="17"/>
      <c r="AB62" s="17"/>
    </row>
    <row r="63" spans="1:28" s="8" customFormat="1" ht="8.1" customHeight="1" x14ac:dyDescent="0.25">
      <c r="B63" s="108"/>
      <c r="C63" s="96"/>
      <c r="D63" s="96"/>
      <c r="E63" s="96"/>
      <c r="F63" s="96"/>
      <c r="G63" s="96"/>
      <c r="H63" s="96"/>
      <c r="I63" s="97"/>
      <c r="J63" s="96"/>
      <c r="K63" s="96"/>
      <c r="L63" s="28"/>
      <c r="M63" s="21"/>
      <c r="N63" s="21"/>
      <c r="P63" s="21"/>
      <c r="Q63" s="21"/>
      <c r="R63" s="21"/>
      <c r="S63" s="21"/>
      <c r="T63" s="21"/>
      <c r="U63" s="21"/>
      <c r="V63" s="21"/>
      <c r="W63" s="21"/>
      <c r="X63" s="8" t="s">
        <v>25</v>
      </c>
      <c r="AA63" s="17"/>
      <c r="AB63" s="17"/>
    </row>
    <row r="64" spans="1:28" s="8" customFormat="1" ht="20.100000000000001" customHeight="1" x14ac:dyDescent="0.25">
      <c r="A64" s="21"/>
      <c r="B64" s="108"/>
      <c r="C64" s="112" t="s">
        <v>15</v>
      </c>
      <c r="D64" s="113"/>
      <c r="E64" s="113"/>
      <c r="F64" s="113"/>
      <c r="G64" s="113"/>
      <c r="H64" s="114"/>
      <c r="I64" s="117" t="str">
        <f>IF(OR(H60=0,K60=""),"",K60*H60)</f>
        <v/>
      </c>
      <c r="J64" s="118"/>
      <c r="K64" s="94"/>
      <c r="L64" s="28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 t="s">
        <v>26</v>
      </c>
    </row>
    <row r="65" spans="1:26" s="8" customFormat="1" ht="8.1" customHeight="1" x14ac:dyDescent="0.25">
      <c r="A65" s="21"/>
      <c r="B65" s="34"/>
      <c r="C65" s="35"/>
      <c r="D65" s="35"/>
      <c r="E65" s="35"/>
      <c r="F65" s="35"/>
      <c r="G65" s="35"/>
      <c r="H65" s="36"/>
      <c r="I65" s="29"/>
      <c r="J65" s="29"/>
      <c r="K65" s="30"/>
      <c r="L65" s="3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 t="s">
        <v>27</v>
      </c>
    </row>
    <row r="66" spans="1:26" s="8" customFormat="1" ht="15" customHeight="1" x14ac:dyDescent="0.25">
      <c r="A66" s="21"/>
      <c r="B66" s="60" t="s">
        <v>32</v>
      </c>
      <c r="C66" s="32"/>
      <c r="D66" s="32"/>
      <c r="E66" s="32"/>
      <c r="F66" s="32"/>
      <c r="G66" s="32"/>
      <c r="H66" s="33"/>
      <c r="I66" s="24"/>
      <c r="J66" s="24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 t="s">
        <v>28</v>
      </c>
    </row>
    <row r="67" spans="1:26" s="40" customFormat="1" x14ac:dyDescent="0.25">
      <c r="X67" s="40" t="s">
        <v>29</v>
      </c>
    </row>
    <row r="68" spans="1:26" s="40" customFormat="1" x14ac:dyDescent="0.25">
      <c r="X68" s="40" t="s">
        <v>30</v>
      </c>
    </row>
    <row r="69" spans="1:26" s="40" customFormat="1" x14ac:dyDescent="0.25"/>
    <row r="70" spans="1:26" s="40" customFormat="1" x14ac:dyDescent="0.25"/>
    <row r="71" spans="1:26" s="40" customFormat="1" x14ac:dyDescent="0.25"/>
    <row r="72" spans="1:26" s="40" customFormat="1" x14ac:dyDescent="0.25"/>
    <row r="73" spans="1:26" s="40" customFormat="1" x14ac:dyDescent="0.25"/>
    <row r="74" spans="1:26" s="40" customFormat="1" x14ac:dyDescent="0.25"/>
    <row r="75" spans="1:26" s="40" customFormat="1" x14ac:dyDescent="0.25"/>
    <row r="76" spans="1:26" s="40" customFormat="1" x14ac:dyDescent="0.25">
      <c r="X76" s="40" t="s">
        <v>31</v>
      </c>
      <c r="Z76" s="41"/>
    </row>
    <row r="77" spans="1:26" x14ac:dyDescent="0.25"/>
    <row r="78" spans="1:26" x14ac:dyDescent="0.25">
      <c r="Z78" s="15"/>
    </row>
    <row r="79" spans="1:26" x14ac:dyDescent="0.25">
      <c r="Z79" s="15"/>
    </row>
    <row r="80" spans="1:26" x14ac:dyDescent="0.25">
      <c r="Z80" s="15"/>
    </row>
    <row r="81" spans="2:26" x14ac:dyDescent="0.25">
      <c r="Z81" s="15"/>
    </row>
    <row r="82" spans="2:26" x14ac:dyDescent="0.25">
      <c r="Z82" s="15"/>
    </row>
    <row r="83" spans="2:26" x14ac:dyDescent="0.25">
      <c r="Z83" s="15"/>
    </row>
    <row r="84" spans="2:26" x14ac:dyDescent="0.25"/>
    <row r="85" spans="2:26" x14ac:dyDescent="0.25">
      <c r="Z85" s="15"/>
    </row>
    <row r="86" spans="2:26" x14ac:dyDescent="0.25">
      <c r="Z86" s="15"/>
    </row>
    <row r="87" spans="2:26" x14ac:dyDescent="0.25">
      <c r="Z87" s="15"/>
    </row>
    <row r="88" spans="2:26" x14ac:dyDescent="0.25"/>
    <row r="89" spans="2:26" x14ac:dyDescent="0.25">
      <c r="Z89" s="15"/>
    </row>
    <row r="90" spans="2:26" x14ac:dyDescent="0.25">
      <c r="Z90" s="15"/>
    </row>
    <row r="91" spans="2:26" x14ac:dyDescent="0.25">
      <c r="B91" s="66" t="s">
        <v>38</v>
      </c>
      <c r="Z91" s="15"/>
    </row>
    <row r="92" spans="2:26" x14ac:dyDescent="0.25">
      <c r="B92" s="66" t="s">
        <v>39</v>
      </c>
      <c r="J92" s="67"/>
      <c r="Z92" s="15"/>
    </row>
    <row r="93" spans="2:26" ht="7.5" customHeight="1" x14ac:dyDescent="0.25"/>
    <row r="94" spans="2:26" x14ac:dyDescent="0.25">
      <c r="B94" s="64" t="s">
        <v>36</v>
      </c>
      <c r="C94" s="64"/>
    </row>
    <row r="95" spans="2:26" x14ac:dyDescent="0.25"/>
    <row r="96" spans="2:26" x14ac:dyDescent="0.25"/>
    <row r="97" spans="2:3" x14ac:dyDescent="0.25"/>
    <row r="98" spans="2:3" x14ac:dyDescent="0.25"/>
    <row r="99" spans="2:3" x14ac:dyDescent="0.25"/>
    <row r="100" spans="2:3" x14ac:dyDescent="0.25"/>
    <row r="101" spans="2:3" x14ac:dyDescent="0.25"/>
    <row r="102" spans="2:3" x14ac:dyDescent="0.25"/>
    <row r="103" spans="2:3" ht="8.1" customHeight="1" x14ac:dyDescent="0.25"/>
    <row r="104" spans="2:3" x14ac:dyDescent="0.25">
      <c r="B104" s="64" t="s">
        <v>37</v>
      </c>
      <c r="C104" s="64"/>
    </row>
    <row r="105" spans="2:3" x14ac:dyDescent="0.25"/>
    <row r="106" spans="2:3" x14ac:dyDescent="0.25"/>
    <row r="107" spans="2:3" x14ac:dyDescent="0.25"/>
    <row r="108" spans="2:3" x14ac:dyDescent="0.25"/>
    <row r="109" spans="2:3" x14ac:dyDescent="0.25"/>
    <row r="110" spans="2:3" x14ac:dyDescent="0.25"/>
    <row r="111" spans="2:3" x14ac:dyDescent="0.25"/>
    <row r="112" spans="2:3" x14ac:dyDescent="0.25"/>
    <row r="113" spans="2:3" ht="8.1" customHeight="1" x14ac:dyDescent="0.25"/>
    <row r="114" spans="2:3" x14ac:dyDescent="0.25">
      <c r="B114" s="64" t="s">
        <v>9</v>
      </c>
      <c r="C114" s="64"/>
    </row>
    <row r="115" spans="2:3" x14ac:dyDescent="0.25"/>
    <row r="116" spans="2:3" x14ac:dyDescent="0.25"/>
    <row r="117" spans="2:3" x14ac:dyDescent="0.25"/>
    <row r="118" spans="2:3" x14ac:dyDescent="0.25"/>
    <row r="119" spans="2:3" x14ac:dyDescent="0.25"/>
    <row r="120" spans="2:3" x14ac:dyDescent="0.25"/>
    <row r="121" spans="2:3" x14ac:dyDescent="0.25"/>
    <row r="122" spans="2:3" x14ac:dyDescent="0.25"/>
    <row r="123" spans="2:3" ht="8.1" customHeight="1" x14ac:dyDescent="0.25"/>
    <row r="124" spans="2:3" x14ac:dyDescent="0.25">
      <c r="B124" s="64" t="s">
        <v>2</v>
      </c>
      <c r="C124" s="64"/>
    </row>
    <row r="125" spans="2:3" x14ac:dyDescent="0.25"/>
    <row r="126" spans="2:3" x14ac:dyDescent="0.25"/>
    <row r="127" spans="2:3" x14ac:dyDescent="0.25"/>
    <row r="128" spans="2:3" x14ac:dyDescent="0.25"/>
    <row r="129" spans="2:3" x14ac:dyDescent="0.25"/>
    <row r="130" spans="2:3" x14ac:dyDescent="0.25"/>
    <row r="131" spans="2:3" x14ac:dyDescent="0.25"/>
    <row r="132" spans="2:3" x14ac:dyDescent="0.25"/>
    <row r="133" spans="2:3" x14ac:dyDescent="0.25">
      <c r="B133" s="64" t="s">
        <v>35</v>
      </c>
      <c r="C133" s="64"/>
    </row>
    <row r="134" spans="2:3" x14ac:dyDescent="0.25"/>
    <row r="135" spans="2:3" x14ac:dyDescent="0.25"/>
    <row r="136" spans="2:3" x14ac:dyDescent="0.25"/>
    <row r="137" spans="2:3" x14ac:dyDescent="0.25"/>
    <row r="138" spans="2:3" x14ac:dyDescent="0.25"/>
    <row r="139" spans="2:3" x14ac:dyDescent="0.25"/>
    <row r="140" spans="2:3" x14ac:dyDescent="0.25"/>
    <row r="141" spans="2:3" x14ac:dyDescent="0.25"/>
    <row r="142" spans="2:3" ht="8.1" customHeight="1" x14ac:dyDescent="0.25"/>
    <row r="143" spans="2:3" x14ac:dyDescent="0.25">
      <c r="B143" s="64" t="s">
        <v>1</v>
      </c>
      <c r="C143" s="64"/>
    </row>
    <row r="144" spans="2:3" x14ac:dyDescent="0.25"/>
    <row r="145" spans="2:3" x14ac:dyDescent="0.25"/>
    <row r="146" spans="2:3" x14ac:dyDescent="0.25"/>
    <row r="147" spans="2:3" x14ac:dyDescent="0.25"/>
    <row r="148" spans="2:3" x14ac:dyDescent="0.25"/>
    <row r="149" spans="2:3" x14ac:dyDescent="0.25"/>
    <row r="150" spans="2:3" x14ac:dyDescent="0.25"/>
    <row r="151" spans="2:3" x14ac:dyDescent="0.25"/>
    <row r="152" spans="2:3" ht="8.1" customHeight="1" x14ac:dyDescent="0.25"/>
    <row r="153" spans="2:3" x14ac:dyDescent="0.25">
      <c r="B153" s="64" t="s">
        <v>3</v>
      </c>
      <c r="C153" s="64"/>
    </row>
    <row r="154" spans="2:3" x14ac:dyDescent="0.25"/>
    <row r="155" spans="2:3" x14ac:dyDescent="0.25"/>
    <row r="156" spans="2:3" x14ac:dyDescent="0.25"/>
    <row r="157" spans="2:3" x14ac:dyDescent="0.25"/>
    <row r="158" spans="2:3" x14ac:dyDescent="0.25"/>
    <row r="159" spans="2:3" x14ac:dyDescent="0.25"/>
    <row r="160" spans="2:3" x14ac:dyDescent="0.25"/>
    <row r="161" x14ac:dyDescent="0.25"/>
    <row r="162" x14ac:dyDescent="0.25"/>
  </sheetData>
  <sheetProtection algorithmName="SHA-512" hashValue="ixqG/oZboDTyK92T6ioD6iGHTPAoLIR2L12CrJ6V8PHkjSj0GsLnfL8DEJ4JnEpk5WguVHe2PSFy3+7zpyBz8Q==" saltValue="ad/fYICtkoOxhdvO1zCiwQ==" spinCount="100000" sheet="1" objects="1" scenarios="1"/>
  <mergeCells count="44">
    <mergeCell ref="B60:B64"/>
    <mergeCell ref="D60:E60"/>
    <mergeCell ref="F62:G62"/>
    <mergeCell ref="C64:H64"/>
    <mergeCell ref="I64:J64"/>
    <mergeCell ref="J61:K62"/>
    <mergeCell ref="B44:B48"/>
    <mergeCell ref="D44:E44"/>
    <mergeCell ref="F46:G46"/>
    <mergeCell ref="C48:H48"/>
    <mergeCell ref="I48:J48"/>
    <mergeCell ref="J45:K46"/>
    <mergeCell ref="F54:G54"/>
    <mergeCell ref="C56:H56"/>
    <mergeCell ref="I56:J56"/>
    <mergeCell ref="D20:E20"/>
    <mergeCell ref="F38:G38"/>
    <mergeCell ref="C40:H40"/>
    <mergeCell ref="I40:J40"/>
    <mergeCell ref="D28:E28"/>
    <mergeCell ref="F30:G30"/>
    <mergeCell ref="C32:H32"/>
    <mergeCell ref="D36:E36"/>
    <mergeCell ref="D52:E52"/>
    <mergeCell ref="J53:K54"/>
    <mergeCell ref="J21:K22"/>
    <mergeCell ref="J29:K30"/>
    <mergeCell ref="J37:K38"/>
    <mergeCell ref="B20:B24"/>
    <mergeCell ref="B28:B32"/>
    <mergeCell ref="B36:B40"/>
    <mergeCell ref="B7:L8"/>
    <mergeCell ref="F22:G22"/>
    <mergeCell ref="C24:H24"/>
    <mergeCell ref="I24:J24"/>
    <mergeCell ref="I32:J32"/>
    <mergeCell ref="H16:I16"/>
    <mergeCell ref="I12:K12"/>
    <mergeCell ref="G12:H12"/>
    <mergeCell ref="D10:K10"/>
    <mergeCell ref="J14:K14"/>
    <mergeCell ref="J16:K16"/>
    <mergeCell ref="C12:D12"/>
    <mergeCell ref="G14:I14"/>
  </mergeCells>
  <conditionalFormatting sqref="D10">
    <cfRule type="cellIs" dxfId="28" priority="110" stopIfTrue="1" operator="equal">
      <formula>""</formula>
    </cfRule>
  </conditionalFormatting>
  <conditionalFormatting sqref="C12">
    <cfRule type="cellIs" dxfId="27" priority="107" stopIfTrue="1" operator="equal">
      <formula>""</formula>
    </cfRule>
  </conditionalFormatting>
  <conditionalFormatting sqref="F22">
    <cfRule type="cellIs" dxfId="26" priority="94" operator="equal">
      <formula>"LIBRA ESTERLINA"</formula>
    </cfRule>
    <cfRule type="cellIs" dxfId="25" priority="95" operator="equal">
      <formula>"IENE"</formula>
    </cfRule>
    <cfRule type="cellIs" dxfId="24" priority="96" operator="equal">
      <formula>"FRANCO SUIÇO"</formula>
    </cfRule>
    <cfRule type="cellIs" dxfId="23" priority="97" operator="equal">
      <formula>"EURO"</formula>
    </cfRule>
    <cfRule type="cellIs" dxfId="22" priority="98" operator="equal">
      <formula>"DÓLAR CANADENSE"</formula>
    </cfRule>
    <cfRule type="cellIs" dxfId="21" priority="99" operator="equal">
      <formula>"DÓLAR AUSTRALIANO"</formula>
    </cfRule>
    <cfRule type="cellIs" dxfId="20" priority="100" operator="equal">
      <formula>"DÓLAR AMERICANO"</formula>
    </cfRule>
  </conditionalFormatting>
  <conditionalFormatting sqref="F22:G22">
    <cfRule type="cellIs" dxfId="19" priority="93" operator="equal">
      <formula>"  INFORME A MOEDA"</formula>
    </cfRule>
  </conditionalFormatting>
  <conditionalFormatting sqref="F62">
    <cfRule type="cellIs" dxfId="18" priority="14" operator="equal">
      <formula>"LIBRA ESTERLINA"</formula>
    </cfRule>
    <cfRule type="cellIs" dxfId="17" priority="15" operator="equal">
      <formula>"IENE"</formula>
    </cfRule>
    <cfRule type="cellIs" dxfId="16" priority="16" operator="equal">
      <formula>"FRANCO SUIÇO"</formula>
    </cfRule>
    <cfRule type="cellIs" dxfId="15" priority="17" operator="equal">
      <formula>"EURO"</formula>
    </cfRule>
    <cfRule type="cellIs" dxfId="14" priority="18" operator="equal">
      <formula>"DÓLAR CANADENSE"</formula>
    </cfRule>
    <cfRule type="cellIs" dxfId="13" priority="19" operator="equal">
      <formula>"DÓLAR AUSTRALIANO"</formula>
    </cfRule>
    <cfRule type="cellIs" dxfId="12" priority="20" operator="equal">
      <formula>"DÓLAR AMERICANO"</formula>
    </cfRule>
  </conditionalFormatting>
  <conditionalFormatting sqref="F62:G62">
    <cfRule type="cellIs" dxfId="11" priority="13" operator="equal">
      <formula>"  INFORME A MOEDA"</formula>
    </cfRule>
  </conditionalFormatting>
  <conditionalFormatting sqref="F54 F46 F38 F30">
    <cfRule type="cellIs" dxfId="10" priority="6" operator="equal">
      <formula>"LIBRA ESTERLINA"</formula>
    </cfRule>
    <cfRule type="cellIs" dxfId="9" priority="7" operator="equal">
      <formula>"IENE"</formula>
    </cfRule>
    <cfRule type="cellIs" dxfId="8" priority="8" operator="equal">
      <formula>"FRANCO SUIÇO"</formula>
    </cfRule>
    <cfRule type="cellIs" dxfId="7" priority="9" operator="equal">
      <formula>"EURO"</formula>
    </cfRule>
    <cfRule type="cellIs" dxfId="6" priority="10" operator="equal">
      <formula>"DÓLAR CANADENSE"</formula>
    </cfRule>
    <cfRule type="cellIs" dxfId="5" priority="11" operator="equal">
      <formula>"DÓLAR AUSTRALIANO"</formula>
    </cfRule>
    <cfRule type="cellIs" dxfId="4" priority="12" operator="equal">
      <formula>"DÓLAR AMERICANO"</formula>
    </cfRule>
  </conditionalFormatting>
  <conditionalFormatting sqref="F54:G54 F46:G46 F38:G38 F30:G30">
    <cfRule type="cellIs" dxfId="3" priority="5" operator="equal">
      <formula>"  INFORME A MOEDA"</formula>
    </cfRule>
  </conditionalFormatting>
  <conditionalFormatting sqref="D20:E20 H20 D28:E28 D36:E36 D44:E44 D52:E52 D60:E60 H28 H36 H44 H52 H60">
    <cfRule type="cellIs" dxfId="2" priority="4" operator="equal">
      <formula>""</formula>
    </cfRule>
  </conditionalFormatting>
  <conditionalFormatting sqref="E22 J16 K20 I24:J24 K28 I32:J32 E30 E38 I40:J40 I48:J48 E46 I56:J56 E54 E62 I64:J64 K36 K44 K52 K60">
    <cfRule type="cellIs" dxfId="1" priority="3" operator="equal">
      <formula>""</formula>
    </cfRule>
  </conditionalFormatting>
  <conditionalFormatting sqref="J14">
    <cfRule type="cellIs" dxfId="0" priority="1" operator="equal">
      <formula>""</formula>
    </cfRule>
  </conditionalFormatting>
  <dataValidations xWindow="754" yWindow="412" count="9">
    <dataValidation allowBlank="1" showErrorMessage="1" promptTitle="ATENÇÃO!" prompt="PREENCHIMENTO OBRIGATÓRIO SE O PROJETO ENVOLVER A_x000a_A AQUISIÇÃO DE RADIOISÓTOPOS OU RADIOATIVOS." sqref="P16:W19 L10:N13 O12:O13 O22 N21 I13:K13 O30 N29 O38 N37 P42:W43 O46 N45 P50:W51 O54 N53 O62 N61 P27:W27 P35:W35 P59:W59"/>
    <dataValidation allowBlank="1" showInputMessage="1" showErrorMessage="1" promptTitle="ATENÇÃO!" prompt="PREENCHIMENTO OBRIGATÓRIO SE O PROJETO ENVOLVER A_x000a_A AQUISIÇÃO DE RADIOISÓTOPOS OU RADIOATIVOS." sqref="K11"/>
    <dataValidation allowBlank="1" showInputMessage="1" showErrorMessage="1" promptTitle="INFORME A TAXA EM REAIS" prompt="PARA CONSULTAR A COTAÇÃO, CLIQUE NO LINK DO BANCO CENTRAL ACIMA" sqref="H20 H44 H52 H28 H36 H60"/>
    <dataValidation allowBlank="1" showInputMessage="1" showErrorMessage="1" promptTitle="ACESSE:  www.fapesp.br/7798" prompt=" " sqref="I15:J15"/>
    <dataValidation allowBlank="1" showInputMessage="1" showErrorMessage="1" promptTitle="SELECIONE A MODALIDADE DA BOLSA" prompt="CÉLULA AUTOMÁTICA" sqref="J16"/>
    <dataValidation allowBlank="1" showInputMessage="1" showErrorMessage="1" promptTitle="CONSULTE O VALOR DA BOLSA BEPE" prompt="ACESSE:  www.fapesp.br/7798" sqref="J14"/>
    <dataValidation type="list" showInputMessage="1" showErrorMessage="1" promptTitle=" INFORME A MODALIDADE DA BOLSA" prompt=" " sqref="I12:K12">
      <formula1>$Y$3:$Y$12</formula1>
    </dataValidation>
    <dataValidation type="list" allowBlank="1" showInputMessage="1" showErrorMessage="1" promptTitle="EXEMPLO:" prompt="USD, EUR, GBP, JPY" sqref="F20 F36 F28 F44 F52 F60">
      <formula1>$X$3:$X$9</formula1>
    </dataValidation>
    <dataValidation type="list" allowBlank="1" showInputMessage="1" showErrorMessage="1" promptTitle="SELECIONE A MOEDA" prompt=" " sqref="D20 D36 D28 D44 D52 D60">
      <formula1>$X$3:$X$9</formula1>
    </dataValidation>
  </dataValidations>
  <printOptions horizontalCentered="1" verticalCentered="1"/>
  <pageMargins left="0.51181102362204722" right="0.31496062992125984" top="0.39370078740157483" bottom="0.39370078740157483" header="0.31496062992125984" footer="0.31496062992125984"/>
  <pageSetup paperSize="9" scale="81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PLANILHA CÁLCULO RTB</vt:lpstr>
      <vt:lpstr>'PLANILHA CÁLCULO RTB'!_3162</vt:lpstr>
      <vt:lpstr>'PLANILHA CÁLCULO RTB'!_3162_1</vt:lpstr>
      <vt:lpstr>'PLANILHA CÁLCULO RTB'!_7798</vt:lpstr>
      <vt:lpstr>'PLANILHA CÁLCULO RTB'!Area_de_impressao</vt:lpstr>
      <vt:lpstr>BEPE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Ferreira da Silva</dc:creator>
  <cp:lastModifiedBy>Marcelo Ferreira da Silva</cp:lastModifiedBy>
  <cp:lastPrinted>2015-05-04T18:56:50Z</cp:lastPrinted>
  <dcterms:created xsi:type="dcterms:W3CDTF">2015-04-28T13:40:52Z</dcterms:created>
  <dcterms:modified xsi:type="dcterms:W3CDTF">2015-08-19T12:24:42Z</dcterms:modified>
</cp:coreProperties>
</file>