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473" activeTab="0"/>
  </bookViews>
  <sheets>
    <sheet name="STE - ORÇAMENTO 6" sheetId="1" r:id="rId1"/>
    <sheet name="STE - INSTRUÇÃO ORÇAMENTO 6" sheetId="2" r:id="rId2"/>
  </sheets>
  <definedNames>
    <definedName name="_xlnm.Print_Area" localSheetId="1">'STE - INSTRUÇÃO ORÇAMENTO 6'!$B$2:$V$37</definedName>
    <definedName name="_xlnm.Print_Area" localSheetId="0">'STE - ORÇAMENTO 6'!$B$1:$V$44</definedName>
  </definedNames>
  <calcPr fullCalcOnLoad="1"/>
</workbook>
</file>

<file path=xl/sharedStrings.xml><?xml version="1.0" encoding="utf-8"?>
<sst xmlns="http://schemas.openxmlformats.org/spreadsheetml/2006/main" count="106" uniqueCount="70">
  <si>
    <t>coluna 1</t>
  </si>
  <si>
    <t>coluna 2</t>
  </si>
  <si>
    <t>coluna 4</t>
  </si>
  <si>
    <t xml:space="preserve">coluna 5 </t>
  </si>
  <si>
    <t>coluna 6</t>
  </si>
  <si>
    <t>coluna 7</t>
  </si>
  <si>
    <t>coluna 8</t>
  </si>
  <si>
    <t>coluna 9</t>
  </si>
  <si>
    <t>FAPESP</t>
  </si>
  <si>
    <t>conversão</t>
  </si>
  <si>
    <t>US$</t>
  </si>
  <si>
    <t>custo do item</t>
  </si>
  <si>
    <t>item</t>
  </si>
  <si>
    <t>TOTAL</t>
  </si>
  <si>
    <t>unitário</t>
  </si>
  <si>
    <t>Nome do Interessado:</t>
  </si>
  <si>
    <t>quant.</t>
  </si>
  <si>
    <t>descrição (somente 1 linha para cada item)</t>
  </si>
  <si>
    <t xml:space="preserve"> </t>
  </si>
  <si>
    <t>origem</t>
  </si>
  <si>
    <t>preço</t>
  </si>
  <si>
    <t>FOLHA Nº</t>
  </si>
  <si>
    <t>MOEDA:</t>
  </si>
  <si>
    <t>TAXA:</t>
  </si>
  <si>
    <t>- PREENCHA TANTAS FOLHAS QUANTAS FOREM NECESSÁRIAS</t>
  </si>
  <si>
    <t>moeda de</t>
  </si>
  <si>
    <t>coluna 3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</si>
  <si>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</si>
  <si>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- Coluna 3 - para uso exclusivo da FAPESP. </t>
  </si>
  <si>
    <t>DEM</t>
  </si>
  <si>
    <t>CHF</t>
  </si>
  <si>
    <t>Despesas com frete, embalagem, documentação</t>
  </si>
  <si>
    <t>1a</t>
  </si>
  <si>
    <t>1b</t>
  </si>
  <si>
    <t>1c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</si>
  <si>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</si>
  <si>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NÃO SERÃO ACEITOS FORMULÁRIOS PREENCHIDOS EM DESACORDO COM ESTA INSTRUÇÃO</t>
  </si>
  <si>
    <t>FORMULÁRIO 6</t>
  </si>
  <si>
    <t xml:space="preserve"> OBSERVAÇÕES: </t>
  </si>
  <si>
    <t xml:space="preserve">2) Justifique em anexo a utilidade de cada um dos serviços solicitados para o desenvolvimento do projeto de pesquisa proposto;  </t>
  </si>
  <si>
    <t xml:space="preserve">EXEMPLO </t>
  </si>
  <si>
    <t xml:space="preserve">- Coluna 2 - quantidade de cada serviço, quando possível. </t>
  </si>
  <si>
    <t xml:space="preserve">- Coluna 5 - indique a moeda de origem. </t>
  </si>
  <si>
    <t xml:space="preserve">- Coluna 7 - custo total, na moeda de origem,  de cada item solicitado. </t>
  </si>
  <si>
    <t xml:space="preserve">  serviços administrativos ou contratos  para manutenção de equipamentos. </t>
  </si>
  <si>
    <t>- Somente são analisadas solicitações de recursos para serviços especializados e de curta duração. Não incluir salários de qualquer natureza, bolsas no País ou no exterior,</t>
  </si>
  <si>
    <r>
      <t xml:space="preserve">- Coluna 6 - valor unitário na moeda de origem </t>
    </r>
    <r>
      <rPr>
        <b/>
        <sz val="10"/>
        <rFont val="Tahoma"/>
        <family val="2"/>
      </rPr>
      <t xml:space="preserve">(indicar moeda na coluna 5). </t>
    </r>
  </si>
  <si>
    <t>Reparo de equipamento a ser feito pela empresa... Na Alemanha</t>
  </si>
  <si>
    <t>Análise de amostras de ... a  serem realizadas pelo Laboratório, ... na Suiça</t>
  </si>
  <si>
    <t>FORMULÁRIO 6 - INSTRUÇÕES PARA PREENCHIMENTO – LEIA ATENTAMENTE AS INSTRUÇÕES ABAIXO.</t>
  </si>
  <si>
    <t>- JUSTIFIQUE EM ANEXO A UTILIDADE DOS SERVIÇOS  SOLICITADOS PARA O DESENVOLVIMENTO DO PROJETO DE PESQUISA</t>
  </si>
  <si>
    <t>PROCESSO:</t>
  </si>
  <si>
    <t>GBP</t>
  </si>
  <si>
    <t>EUR</t>
  </si>
  <si>
    <r>
      <t>- Coluna 8 -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</si>
  <si>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9 -</t>
    </r>
    <r>
      <rPr>
        <b/>
        <sz val="10"/>
        <rFont val="Tahoma"/>
        <family val="2"/>
      </rPr>
      <t xml:space="preserve"> para uso exclusivo da FAPESP </t>
    </r>
  </si>
  <si>
    <t>custo do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</si>
  <si>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</si>
  <si>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3) Todo o valor remetido ao exterior é deduzido dos recursos concedidos.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</si>
  <si>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</si>
  <si>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r>
      <t>- Coluna 4 -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</si>
  <si>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</si>
  <si>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t>USD</t>
  </si>
  <si>
    <t>TAXA</t>
  </si>
  <si>
    <t>Coluna 3</t>
  </si>
  <si>
    <t/>
  </si>
  <si>
    <t>SERVIÇOS DE TERCEIROS NO EXTERIOR (STE)</t>
  </si>
  <si>
    <t>FAPESP, FEVEREIRO DE 2008</t>
  </si>
  <si>
    <t>número da proforma</t>
  </si>
  <si>
    <t>ORÇAMENTO BRASKEM S.A.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</si>
</sst>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[$US$]\ #,##0.00"/>
    <numFmt numFmtId="173" formatCode="&quot;R$ &quot;#,##0.00"/>
  </numFmts>
  <fonts count="2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1"/>
      <color indexed="10"/>
      <name val="Tahoma"/>
      <family val="2"/>
    </font>
    <font>
      <b/>
      <sz val="9"/>
      <color indexed="10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0"/>
      <color indexed="43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>
      <alignment shrinkToFit="1"/>
      <protection hidden="1"/>
    </xf>
    <xf numFmtId="0" fontId="10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 applyProtection="1">
      <alignment horizontal="left"/>
      <protection/>
    </xf>
    <xf numFmtId="0" fontId="13" fillId="0" borderId="2" xfId="0" applyFont="1" applyFill="1" applyBorder="1" applyAlignment="1" applyProtection="1">
      <alignment horizontal="left"/>
      <protection/>
    </xf>
    <xf numFmtId="0" fontId="5" fillId="0" borderId="3" xfId="0" applyFont="1" applyFill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" xfId="0" applyFont="1" applyBorder="1" applyAlignment="1" applyProtection="1">
      <alignment horizontal="center" wrapText="1"/>
      <protection/>
    </xf>
    <xf numFmtId="0" fontId="9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0" borderId="7" xfId="0" applyFont="1" applyBorder="1" applyAlignment="1" applyProtection="1">
      <alignment horizontal="center" wrapText="1"/>
      <protection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vertical="center" shrinkToFit="1"/>
      <protection locked="0"/>
    </xf>
    <xf numFmtId="171" fontId="12" fillId="0" borderId="14" xfId="0" applyNumberFormat="1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vertical="center" shrinkToFit="1"/>
      <protection locked="0"/>
    </xf>
    <xf numFmtId="171" fontId="12" fillId="0" borderId="14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9" fontId="4" fillId="0" borderId="14" xfId="15" applyNumberFormat="1" applyFont="1" applyBorder="1" applyAlignment="1" applyProtection="1">
      <alignment horizontal="center" vertical="center" shrinkToFit="1"/>
      <protection hidden="1" locked="0"/>
    </xf>
    <xf numFmtId="0" fontId="4" fillId="0" borderId="15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center" vertical="center"/>
      <protection/>
    </xf>
    <xf numFmtId="0" fontId="15" fillId="2" borderId="12" xfId="0" applyFont="1" applyFill="1" applyBorder="1" applyAlignment="1" applyProtection="1">
      <alignment horizontal="center" vertical="center"/>
      <protection/>
    </xf>
    <xf numFmtId="4" fontId="15" fillId="0" borderId="9" xfId="0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2" borderId="15" xfId="0" applyFont="1" applyFill="1" applyBorder="1" applyAlignment="1" applyProtection="1">
      <alignment horizontal="center" vertical="center"/>
      <protection/>
    </xf>
    <xf numFmtId="4" fontId="15" fillId="0" borderId="14" xfId="0" applyNumberFormat="1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9" fillId="0" borderId="4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  <protection hidden="1"/>
    </xf>
    <xf numFmtId="171" fontId="17" fillId="0" borderId="1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171" fontId="17" fillId="0" borderId="14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ill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/>
      <protection/>
    </xf>
    <xf numFmtId="0" fontId="24" fillId="2" borderId="14" xfId="0" applyFont="1" applyFill="1" applyBorder="1" applyAlignment="1" applyProtection="1">
      <alignment horizontal="center"/>
      <protection/>
    </xf>
    <xf numFmtId="0" fontId="25" fillId="0" borderId="15" xfId="0" applyFont="1" applyBorder="1" applyAlignment="1">
      <alignment/>
    </xf>
    <xf numFmtId="0" fontId="0" fillId="0" borderId="15" xfId="0" applyFont="1" applyBorder="1" applyAlignment="1">
      <alignment/>
    </xf>
    <xf numFmtId="171" fontId="0" fillId="0" borderId="0" xfId="0" applyNumberFormat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21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shrinkToFit="1"/>
      <protection/>
    </xf>
    <xf numFmtId="171" fontId="17" fillId="0" borderId="7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hidden="1" locked="0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2" borderId="7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left" wrapText="1" shrinkToFit="1"/>
    </xf>
    <xf numFmtId="0" fontId="9" fillId="0" borderId="9" xfId="0" applyFont="1" applyBorder="1" applyAlignment="1">
      <alignment horizontal="left" wrapText="1" shrinkToFit="1"/>
    </xf>
    <xf numFmtId="0" fontId="9" fillId="0" borderId="4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9" fillId="0" borderId="4" xfId="0" applyFont="1" applyBorder="1" applyAlignment="1">
      <alignment horizontal="center" vertical="top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172" fontId="4" fillId="0" borderId="13" xfId="18" applyNumberFormat="1" applyFont="1" applyBorder="1" applyAlignment="1" applyProtection="1">
      <alignment horizontal="center" vertical="center" shrinkToFit="1"/>
      <protection hidden="1"/>
    </xf>
    <xf numFmtId="172" fontId="0" fillId="0" borderId="2" xfId="18" applyNumberFormat="1" applyFont="1" applyBorder="1" applyAlignment="1" applyProtection="1">
      <alignment horizontal="center" vertical="center"/>
      <protection hidden="1"/>
    </xf>
    <xf numFmtId="172" fontId="0" fillId="0" borderId="14" xfId="18" applyNumberFormat="1" applyFont="1" applyBorder="1" applyAlignment="1" applyProtection="1">
      <alignment horizontal="center" vertical="center"/>
      <protection hidden="1"/>
    </xf>
    <xf numFmtId="0" fontId="24" fillId="2" borderId="13" xfId="0" applyFont="1" applyFill="1" applyBorder="1" applyAlignment="1" applyProtection="1">
      <alignment horizontal="center"/>
      <protection/>
    </xf>
    <xf numFmtId="0" fontId="24" fillId="2" borderId="14" xfId="0" applyFont="1" applyFill="1" applyBorder="1" applyAlignment="1" applyProtection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49" fontId="15" fillId="0" borderId="13" xfId="0" applyNumberFormat="1" applyFont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49" fontId="15" fillId="0" borderId="14" xfId="0" applyNumberFormat="1" applyFont="1" applyBorder="1" applyAlignment="1" applyProtection="1">
      <alignment horizontal="center" vertical="center" shrinkToFit="1"/>
      <protection locked="0"/>
    </xf>
    <xf numFmtId="4" fontId="4" fillId="0" borderId="13" xfId="18" applyNumberFormat="1" applyFont="1" applyBorder="1" applyAlignment="1" applyProtection="1">
      <alignment horizontal="center" vertical="center" shrinkToFit="1"/>
      <protection hidden="1"/>
    </xf>
    <xf numFmtId="0" fontId="0" fillId="0" borderId="14" xfId="0" applyFont="1" applyBorder="1" applyAlignment="1" applyProtection="1">
      <alignment vertical="center" shrinkToFit="1"/>
      <protection hidden="1"/>
    </xf>
    <xf numFmtId="0" fontId="4" fillId="2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2" fontId="9" fillId="0" borderId="13" xfId="0" applyNumberFormat="1" applyFont="1" applyBorder="1" applyAlignment="1" applyProtection="1">
      <alignment horizontal="center" vertical="center" shrinkToFit="1"/>
      <protection hidden="1"/>
    </xf>
    <xf numFmtId="172" fontId="9" fillId="0" borderId="2" xfId="0" applyNumberFormat="1" applyFont="1" applyBorder="1" applyAlignment="1" applyProtection="1">
      <alignment horizontal="center" vertical="center" shrinkToFit="1"/>
      <protection hidden="1"/>
    </xf>
    <xf numFmtId="172" fontId="9" fillId="0" borderId="14" xfId="0" applyNumberFormat="1" applyFont="1" applyBorder="1" applyAlignment="1" applyProtection="1">
      <alignment horizontal="center" vertical="center" shrinkToFit="1"/>
      <protection hidden="1"/>
    </xf>
    <xf numFmtId="172" fontId="4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9" fillId="0" borderId="4" xfId="0" applyFont="1" applyBorder="1" applyAlignment="1">
      <alignment horizontal="left" wrapText="1" shrinkToFit="1"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7" fillId="0" borderId="1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0" fontId="7" fillId="0" borderId="6" xfId="0" applyFont="1" applyBorder="1" applyAlignment="1" quotePrefix="1">
      <alignment horizontal="left"/>
    </xf>
    <xf numFmtId="0" fontId="9" fillId="0" borderId="4" xfId="0" applyFont="1" applyBorder="1" applyAlignment="1">
      <alignment horizontal="center"/>
    </xf>
    <xf numFmtId="0" fontId="17" fillId="0" borderId="3" xfId="0" applyFont="1" applyBorder="1" applyAlignment="1">
      <alignment horizontal="right"/>
    </xf>
    <xf numFmtId="0" fontId="7" fillId="0" borderId="4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left"/>
    </xf>
    <xf numFmtId="0" fontId="7" fillId="0" borderId="9" xfId="0" applyFont="1" applyBorder="1" applyAlignment="1" quotePrefix="1">
      <alignment horizontal="left"/>
    </xf>
    <xf numFmtId="0" fontId="21" fillId="0" borderId="7" xfId="0" applyFont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2" borderId="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72" fontId="19" fillId="0" borderId="13" xfId="0" applyNumberFormat="1" applyFont="1" applyBorder="1" applyAlignment="1" applyProtection="1">
      <alignment horizontal="center" vertical="center" shrinkToFit="1"/>
      <protection/>
    </xf>
    <xf numFmtId="172" fontId="19" fillId="0" borderId="2" xfId="0" applyNumberFormat="1" applyFont="1" applyBorder="1" applyAlignment="1" applyProtection="1">
      <alignment horizontal="center" vertical="center" shrinkToFit="1"/>
      <protection/>
    </xf>
    <xf numFmtId="172" fontId="19" fillId="0" borderId="14" xfId="0" applyNumberFormat="1" applyFont="1" applyBorder="1" applyAlignment="1" applyProtection="1">
      <alignment horizontal="center" vertical="center" shrinkToFit="1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center" vertical="top"/>
      <protection/>
    </xf>
    <xf numFmtId="0" fontId="9" fillId="0" borderId="5" xfId="0" applyFont="1" applyBorder="1" applyAlignment="1" applyProtection="1">
      <alignment horizontal="center" vertical="top"/>
      <protection/>
    </xf>
    <xf numFmtId="0" fontId="9" fillId="0" borderId="9" xfId="0" applyFont="1" applyBorder="1" applyAlignment="1" applyProtection="1">
      <alignment horizontal="center" vertical="top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shrinkToFit="1"/>
      <protection/>
    </xf>
    <xf numFmtId="0" fontId="3" fillId="0" borderId="2" xfId="0" applyFont="1" applyBorder="1" applyAlignment="1" applyProtection="1">
      <alignment horizontal="left" vertical="center" shrinkToFit="1"/>
      <protection/>
    </xf>
    <xf numFmtId="4" fontId="15" fillId="0" borderId="4" xfId="18" applyNumberFormat="1" applyFont="1" applyBorder="1" applyAlignment="1" applyProtection="1">
      <alignment horizontal="center" vertical="center" shrinkToFit="1"/>
      <protection/>
    </xf>
    <xf numFmtId="4" fontId="15" fillId="0" borderId="9" xfId="18" applyNumberFormat="1" applyFont="1" applyBorder="1" applyAlignment="1" applyProtection="1">
      <alignment horizontal="center" vertical="center" shrinkToFit="1"/>
      <protection/>
    </xf>
    <xf numFmtId="172" fontId="15" fillId="0" borderId="4" xfId="0" applyNumberFormat="1" applyFont="1" applyBorder="1" applyAlignment="1" applyProtection="1">
      <alignment horizontal="center" vertical="center" shrinkToFit="1"/>
      <protection/>
    </xf>
    <xf numFmtId="172" fontId="15" fillId="0" borderId="5" xfId="0" applyNumberFormat="1" applyFont="1" applyBorder="1" applyAlignment="1" applyProtection="1">
      <alignment horizontal="center" vertical="center" shrinkToFit="1"/>
      <protection/>
    </xf>
    <xf numFmtId="172" fontId="15" fillId="0" borderId="9" xfId="0" applyNumberFormat="1" applyFont="1" applyBorder="1" applyAlignment="1" applyProtection="1">
      <alignment horizontal="center" vertical="center" shrinkToFit="1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left" vertical="center" shrinkToFit="1"/>
      <protection/>
    </xf>
    <xf numFmtId="0" fontId="3" fillId="0" borderId="5" xfId="0" applyFont="1" applyBorder="1" applyAlignment="1" applyProtection="1">
      <alignment horizontal="left" vertical="center" shrinkToFit="1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8">
    <dxf>
      <font>
        <color auto="1"/>
      </font>
      <fill>
        <patternFill patternType="solid">
          <bgColor rgb="FFFFFFCC"/>
        </patternFill>
      </fill>
      <border/>
    </dxf>
    <dxf>
      <font>
        <color rgb="FFFF0000"/>
      </font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 patternType="solid">
          <bgColor rgb="FFFFFFCC"/>
        </patternFill>
      </fill>
      <border/>
    </dxf>
    <dxf>
      <font>
        <color rgb="FFFFFFFF"/>
      </font>
      <fill>
        <patternFill patternType="gray0625">
          <bgColor rgb="FFFFFFFF"/>
        </patternFill>
      </fill>
      <border/>
    </dxf>
    <dxf>
      <font>
        <color rgb="FFFFFFFF"/>
      </font>
      <border/>
    </dxf>
    <dxf>
      <font>
        <color auto="1"/>
      </font>
      <fill>
        <patternFill patternType="gray0625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12</xdr:col>
      <xdr:colOff>542925</xdr:colOff>
      <xdr:row>4</xdr:row>
      <xdr:rowOff>57150</xdr:rowOff>
    </xdr:to>
    <xdr:pic>
      <xdr:nvPicPr>
        <xdr:cNvPr id="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522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V44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2.421875" style="2" customWidth="1"/>
    <col min="2" max="2" width="0.5625" style="0" customWidth="1"/>
    <col min="3" max="3" width="8.421875" style="3" customWidth="1"/>
    <col min="4" max="5" width="9.140625" style="3" customWidth="1"/>
    <col min="6" max="6" width="8.421875" style="4" customWidth="1"/>
    <col min="7" max="7" width="0.85546875" style="4" customWidth="1"/>
    <col min="8" max="8" width="8.00390625" style="4" customWidth="1"/>
    <col min="9" max="9" width="8.421875" style="4" customWidth="1"/>
    <col min="10" max="10" width="8.00390625" style="4" customWidth="1"/>
    <col min="11" max="11" width="8.7109375" style="4" customWidth="1"/>
    <col min="12" max="12" width="0.85546875" style="4" customWidth="1"/>
    <col min="13" max="13" width="14.140625" style="3" customWidth="1"/>
    <col min="14" max="14" width="11.7109375" style="3" customWidth="1"/>
    <col min="15" max="15" width="13.421875" style="4" customWidth="1"/>
    <col min="16" max="16" width="16.8515625" style="4" customWidth="1"/>
    <col min="17" max="17" width="0.85546875" style="4" customWidth="1"/>
    <col min="18" max="18" width="8.8515625" style="4" customWidth="1"/>
    <col min="19" max="19" width="9.28125" style="4" customWidth="1"/>
    <col min="20" max="20" width="7.7109375" style="4" customWidth="1"/>
    <col min="21" max="21" width="8.8515625" style="4" customWidth="1"/>
    <col min="22" max="22" width="0.5625" style="0" customWidth="1"/>
    <col min="23" max="23" width="2.7109375" style="0" customWidth="1"/>
    <col min="24" max="26" width="7.57421875" style="0" hidden="1" customWidth="1"/>
    <col min="27" max="16384" width="0" style="0" hidden="1" customWidth="1"/>
  </cols>
  <sheetData>
    <row r="1" spans="1:22" s="5" customFormat="1" ht="18" customHeight="1">
      <c r="A1" s="153"/>
      <c r="B1" s="9"/>
      <c r="C1" s="10"/>
      <c r="D1" s="10"/>
      <c r="E1" s="10"/>
      <c r="F1" s="9"/>
      <c r="G1" s="9"/>
      <c r="H1" s="9"/>
      <c r="I1" s="9"/>
      <c r="J1" s="9"/>
      <c r="K1" s="9"/>
      <c r="L1" s="9"/>
      <c r="M1" s="10"/>
      <c r="N1" s="10"/>
      <c r="O1" s="9"/>
      <c r="P1" s="9"/>
      <c r="Q1" s="9"/>
      <c r="R1" s="9"/>
      <c r="S1" s="9"/>
      <c r="T1" s="9"/>
      <c r="U1" s="9"/>
      <c r="V1" s="9"/>
    </row>
    <row r="2" spans="1:22" s="5" customFormat="1" ht="12.75">
      <c r="A2" s="94"/>
      <c r="B2" s="9"/>
      <c r="C2" s="10"/>
      <c r="D2" s="10"/>
      <c r="E2" s="10"/>
      <c r="F2" s="9"/>
      <c r="G2" s="9"/>
      <c r="H2" s="9"/>
      <c r="I2" s="9"/>
      <c r="J2" s="9"/>
      <c r="K2" s="9"/>
      <c r="L2" s="9"/>
      <c r="M2" s="10"/>
      <c r="N2" s="10"/>
      <c r="O2" s="9"/>
      <c r="P2" s="9"/>
      <c r="Q2" s="9"/>
      <c r="R2" s="9"/>
      <c r="S2" s="9"/>
      <c r="T2" s="9"/>
      <c r="U2" s="9"/>
      <c r="V2" s="9"/>
    </row>
    <row r="3" spans="1:22" s="5" customFormat="1" ht="12.75">
      <c r="A3" s="94"/>
      <c r="B3" s="9"/>
      <c r="C3" s="10"/>
      <c r="D3" s="10"/>
      <c r="E3" s="10"/>
      <c r="F3" s="9"/>
      <c r="G3" s="9"/>
      <c r="H3" s="9"/>
      <c r="I3" s="9"/>
      <c r="J3" s="9"/>
      <c r="K3" s="9"/>
      <c r="L3" s="9"/>
      <c r="M3" s="10"/>
      <c r="N3" s="10"/>
      <c r="O3" s="9"/>
      <c r="P3" s="9"/>
      <c r="Q3" s="9"/>
      <c r="R3" s="9"/>
      <c r="S3" s="9"/>
      <c r="T3" s="9"/>
      <c r="U3" s="9"/>
      <c r="V3" s="9"/>
    </row>
    <row r="4" spans="1:22" s="5" customFormat="1" ht="13.5" customHeight="1">
      <c r="A4" s="94"/>
      <c r="B4" s="9"/>
      <c r="C4" s="10"/>
      <c r="D4" s="10"/>
      <c r="E4" s="10"/>
      <c r="F4" s="9"/>
      <c r="G4" s="9"/>
      <c r="H4" s="9"/>
      <c r="I4" s="9"/>
      <c r="J4" s="9"/>
      <c r="K4" s="9"/>
      <c r="L4" s="9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s="5" customFormat="1" ht="13.5" customHeight="1">
      <c r="A5" s="94"/>
      <c r="B5" s="9"/>
      <c r="C5" s="10"/>
      <c r="D5" s="10"/>
      <c r="E5" s="10"/>
      <c r="F5" s="9"/>
      <c r="G5" s="9"/>
      <c r="H5" s="9"/>
      <c r="I5" s="9"/>
      <c r="J5" s="9"/>
      <c r="K5" s="9"/>
      <c r="L5" s="9"/>
      <c r="M5" s="10"/>
      <c r="N5" s="10"/>
      <c r="O5" s="9"/>
      <c r="P5" s="9"/>
      <c r="Q5" s="9"/>
      <c r="R5" s="9"/>
      <c r="S5" s="9"/>
      <c r="T5" s="9"/>
      <c r="U5" s="9"/>
      <c r="V5" s="9"/>
    </row>
    <row r="6" spans="1:17" s="5" customFormat="1" ht="15">
      <c r="A6" s="94"/>
      <c r="B6" s="11" t="s">
        <v>15</v>
      </c>
      <c r="C6" s="85"/>
      <c r="D6" s="12"/>
      <c r="E6" s="84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13"/>
    </row>
    <row r="7" spans="1:22" s="5" customFormat="1" ht="15">
      <c r="A7" s="94"/>
      <c r="C7" s="9"/>
      <c r="D7" s="12"/>
      <c r="E7" s="12"/>
      <c r="F7" s="13"/>
      <c r="G7" s="13"/>
      <c r="H7" s="13"/>
      <c r="I7" s="13"/>
      <c r="J7" s="13"/>
      <c r="K7" s="13"/>
      <c r="L7" s="13"/>
      <c r="M7" s="12"/>
      <c r="N7" s="12"/>
      <c r="O7" s="13"/>
      <c r="P7" s="13"/>
      <c r="Q7" s="13"/>
      <c r="S7" s="13"/>
      <c r="T7"/>
      <c r="U7"/>
      <c r="V7"/>
    </row>
    <row r="8" spans="1:22" s="5" customFormat="1" ht="15">
      <c r="A8" s="94"/>
      <c r="D8" s="12"/>
      <c r="E8" s="12"/>
      <c r="F8" s="13"/>
      <c r="G8" s="13"/>
      <c r="H8" s="13"/>
      <c r="I8" s="13"/>
      <c r="J8" s="13"/>
      <c r="K8" s="13"/>
      <c r="L8" s="13"/>
      <c r="M8" s="12"/>
      <c r="N8" s="12"/>
      <c r="O8" s="13"/>
      <c r="P8" s="13"/>
      <c r="Q8" s="13"/>
      <c r="R8" s="11" t="s">
        <v>51</v>
      </c>
      <c r="S8" s="13"/>
      <c r="T8" s="170"/>
      <c r="U8" s="171"/>
      <c r="V8" s="151"/>
    </row>
    <row r="9" spans="1:22" s="5" customFormat="1" ht="12" customHeight="1">
      <c r="A9" s="94"/>
      <c r="B9" s="11" t="s">
        <v>69</v>
      </c>
      <c r="C9" s="9"/>
      <c r="D9" s="12"/>
      <c r="E9" s="12"/>
      <c r="F9" s="13"/>
      <c r="G9" s="13"/>
      <c r="H9" s="13"/>
      <c r="I9" s="13"/>
      <c r="J9" s="13"/>
      <c r="K9" s="13"/>
      <c r="L9" s="13"/>
      <c r="M9" s="12"/>
      <c r="N9" s="12"/>
      <c r="O9" s="13"/>
      <c r="P9" s="13"/>
      <c r="Q9" s="13"/>
      <c r="R9" s="11"/>
      <c r="S9" s="13"/>
      <c r="T9"/>
      <c r="U9"/>
      <c r="V9" s="151"/>
    </row>
    <row r="10" spans="1:22" s="5" customFormat="1" ht="15">
      <c r="A10" s="94"/>
      <c r="B10" s="9"/>
      <c r="C10" s="12"/>
      <c r="D10" s="14"/>
      <c r="E10" s="14"/>
      <c r="F10" s="14"/>
      <c r="G10" s="14"/>
      <c r="H10" s="14"/>
      <c r="I10" s="14"/>
      <c r="J10" s="14"/>
      <c r="L10" s="14"/>
      <c r="M10" s="15" t="s">
        <v>37</v>
      </c>
      <c r="N10" s="14"/>
      <c r="P10" s="14"/>
      <c r="Q10" s="14"/>
      <c r="R10" s="11" t="s">
        <v>21</v>
      </c>
      <c r="T10" s="168"/>
      <c r="U10" s="169"/>
      <c r="V10" s="9"/>
    </row>
    <row r="11" spans="1:22" s="5" customFormat="1" ht="18" customHeight="1">
      <c r="A11" s="94"/>
      <c r="B11" s="200" t="s">
        <v>66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</row>
    <row r="12" spans="1:21" s="6" customFormat="1" ht="15" customHeight="1">
      <c r="A12" s="95"/>
      <c r="B12" s="17" t="s">
        <v>27</v>
      </c>
      <c r="C12" s="12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3" s="6" customFormat="1" ht="3.75" customHeight="1">
      <c r="A13" s="95"/>
      <c r="B13" s="19"/>
      <c r="C13" s="20"/>
      <c r="D13" s="21"/>
      <c r="E13" s="22"/>
      <c r="F13" s="21"/>
      <c r="G13" s="23"/>
      <c r="H13" s="21"/>
      <c r="I13" s="21"/>
      <c r="J13" s="21"/>
      <c r="K13" s="21"/>
      <c r="L13" s="23"/>
      <c r="M13" s="23"/>
      <c r="N13" s="21"/>
      <c r="O13" s="21"/>
      <c r="P13" s="21"/>
      <c r="Q13" s="23"/>
      <c r="R13" s="23"/>
      <c r="S13" s="21"/>
      <c r="T13" s="21"/>
      <c r="U13" s="21"/>
      <c r="V13" s="122"/>
      <c r="W13" s="8"/>
    </row>
    <row r="14" spans="1:22" s="133" customFormat="1" ht="15.75" customHeight="1">
      <c r="A14" s="123"/>
      <c r="B14" s="124"/>
      <c r="C14" s="125" t="s">
        <v>22</v>
      </c>
      <c r="D14" s="126" t="s">
        <v>62</v>
      </c>
      <c r="E14" s="125" t="s">
        <v>23</v>
      </c>
      <c r="F14" s="127">
        <v>1</v>
      </c>
      <c r="G14" s="128"/>
      <c r="H14" s="125" t="s">
        <v>22</v>
      </c>
      <c r="I14" s="129"/>
      <c r="J14" s="125" t="s">
        <v>63</v>
      </c>
      <c r="K14" s="130"/>
      <c r="L14" s="152"/>
      <c r="M14" s="125" t="s">
        <v>22</v>
      </c>
      <c r="N14" s="129"/>
      <c r="O14" s="125" t="s">
        <v>23</v>
      </c>
      <c r="P14" s="130"/>
      <c r="Q14" s="131"/>
      <c r="R14" s="125" t="s">
        <v>22</v>
      </c>
      <c r="S14" s="155"/>
      <c r="T14" s="125" t="s">
        <v>23</v>
      </c>
      <c r="U14" s="130"/>
      <c r="V14" s="132"/>
    </row>
    <row r="15" spans="1:22" ht="3.75" customHeight="1">
      <c r="A15" s="96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20"/>
    </row>
    <row r="16" spans="1:22" s="7" customFormat="1" ht="6.75" customHeight="1">
      <c r="A16" s="41"/>
      <c r="B16" s="27"/>
      <c r="C16" s="28"/>
      <c r="D16" s="28"/>
      <c r="E16" s="28"/>
      <c r="F16" s="29"/>
      <c r="G16" s="29"/>
      <c r="H16" s="29"/>
      <c r="I16" s="29"/>
      <c r="J16" s="29"/>
      <c r="K16" s="29"/>
      <c r="L16" s="29"/>
      <c r="M16" s="29"/>
      <c r="N16" s="28"/>
      <c r="O16" s="28"/>
      <c r="P16" s="29"/>
      <c r="Q16" s="29"/>
      <c r="R16" s="29"/>
      <c r="S16" s="29"/>
      <c r="T16" s="29"/>
      <c r="U16" s="29"/>
      <c r="V16" s="134"/>
    </row>
    <row r="17" spans="1:22" s="1" customFormat="1" ht="16.5" customHeight="1">
      <c r="A17" s="97"/>
      <c r="B17" s="158" t="s">
        <v>0</v>
      </c>
      <c r="C17" s="159"/>
      <c r="D17" s="75" t="s">
        <v>1</v>
      </c>
      <c r="E17" s="117" t="s">
        <v>64</v>
      </c>
      <c r="F17" s="76"/>
      <c r="G17" s="76"/>
      <c r="H17" s="76"/>
      <c r="I17" s="76"/>
      <c r="J17" s="76"/>
      <c r="K17" s="118"/>
      <c r="L17" s="158" t="s">
        <v>2</v>
      </c>
      <c r="M17" s="202"/>
      <c r="N17" s="77" t="s">
        <v>3</v>
      </c>
      <c r="O17" s="75" t="s">
        <v>4</v>
      </c>
      <c r="P17" s="158" t="s">
        <v>5</v>
      </c>
      <c r="Q17" s="159"/>
      <c r="R17" s="158" t="s">
        <v>6</v>
      </c>
      <c r="S17" s="203"/>
      <c r="T17" s="159"/>
      <c r="U17" s="158" t="s">
        <v>7</v>
      </c>
      <c r="V17" s="202"/>
    </row>
    <row r="18" spans="1:22" ht="12.75" customHeight="1">
      <c r="A18" s="96"/>
      <c r="B18" s="160"/>
      <c r="C18" s="199"/>
      <c r="D18" s="79"/>
      <c r="E18" s="78"/>
      <c r="F18" s="80"/>
      <c r="G18" s="80"/>
      <c r="H18" s="80"/>
      <c r="I18" s="80"/>
      <c r="J18" s="80"/>
      <c r="K18" s="119"/>
      <c r="L18" s="204" t="s">
        <v>68</v>
      </c>
      <c r="M18" s="205"/>
      <c r="N18" s="81" t="s">
        <v>25</v>
      </c>
      <c r="O18" s="82" t="s">
        <v>20</v>
      </c>
      <c r="P18" s="24"/>
      <c r="Q18" s="24"/>
      <c r="R18" s="162" t="s">
        <v>9</v>
      </c>
      <c r="S18" s="207"/>
      <c r="T18" s="157"/>
      <c r="U18" s="177"/>
      <c r="V18" s="178"/>
    </row>
    <row r="19" spans="1:25" s="1" customFormat="1" ht="27.75" customHeight="1">
      <c r="A19" s="97"/>
      <c r="B19" s="213" t="s">
        <v>12</v>
      </c>
      <c r="C19" s="166"/>
      <c r="D19" s="83" t="s">
        <v>16</v>
      </c>
      <c r="E19" s="198" t="s">
        <v>17</v>
      </c>
      <c r="F19" s="163"/>
      <c r="G19" s="163"/>
      <c r="H19" s="163"/>
      <c r="I19" s="163"/>
      <c r="J19" s="163"/>
      <c r="K19" s="164"/>
      <c r="L19" s="165"/>
      <c r="M19" s="206"/>
      <c r="N19" s="115" t="s">
        <v>19</v>
      </c>
      <c r="O19" s="135" t="s">
        <v>14</v>
      </c>
      <c r="P19" s="165" t="s">
        <v>11</v>
      </c>
      <c r="Q19" s="166"/>
      <c r="R19" s="167" t="s">
        <v>10</v>
      </c>
      <c r="S19" s="161"/>
      <c r="T19" s="166"/>
      <c r="U19" s="162" t="s">
        <v>8</v>
      </c>
      <c r="V19" s="157"/>
      <c r="X19" s="136"/>
      <c r="Y19" s="137"/>
    </row>
    <row r="20" spans="1:26" ht="17.25" customHeight="1">
      <c r="A20" s="98"/>
      <c r="B20" s="179"/>
      <c r="C20" s="180"/>
      <c r="D20" s="138"/>
      <c r="E20" s="181"/>
      <c r="F20" s="182"/>
      <c r="G20" s="182"/>
      <c r="H20" s="182"/>
      <c r="I20" s="182"/>
      <c r="J20" s="182"/>
      <c r="K20" s="183"/>
      <c r="L20" s="184"/>
      <c r="M20" s="185"/>
      <c r="N20" s="139"/>
      <c r="O20" s="99"/>
      <c r="P20" s="186">
        <f>D20*O20</f>
        <v>0</v>
      </c>
      <c r="Q20" s="187"/>
      <c r="R20" s="172">
        <f>IF(P20&lt;&gt;0,INDEX($Z$20:$Z$23,MATCH(N20,$Y$20:$Y$23,0))*P20,"")</f>
      </c>
      <c r="S20" s="173"/>
      <c r="T20" s="174"/>
      <c r="U20" s="175"/>
      <c r="V20" s="176"/>
      <c r="W20" s="156"/>
      <c r="X20" s="142" t="str">
        <f>D14</f>
        <v>USD</v>
      </c>
      <c r="Y20" s="143" t="str">
        <f>IF(X20&lt;&gt;0,X20,"")</f>
        <v>USD</v>
      </c>
      <c r="Z20" s="144">
        <f>F14</f>
        <v>1</v>
      </c>
    </row>
    <row r="21" spans="1:26" ht="17.25" customHeight="1">
      <c r="A21" s="98"/>
      <c r="B21" s="179"/>
      <c r="C21" s="180"/>
      <c r="D21" s="138"/>
      <c r="E21" s="181"/>
      <c r="F21" s="182"/>
      <c r="G21" s="182"/>
      <c r="H21" s="182"/>
      <c r="I21" s="182"/>
      <c r="J21" s="182"/>
      <c r="K21" s="183"/>
      <c r="L21" s="184"/>
      <c r="M21" s="185"/>
      <c r="N21" s="139"/>
      <c r="O21" s="99"/>
      <c r="P21" s="186">
        <f>D21*O21</f>
        <v>0</v>
      </c>
      <c r="Q21" s="187"/>
      <c r="R21" s="172">
        <f aca="true" t="shared" si="0" ref="R21:R39">IF(P21&lt;&gt;0,INDEX($Z$20:$Z$23,MATCH(N21,$Y$20:$Y$23,0))*P21,"")</f>
      </c>
      <c r="S21" s="173"/>
      <c r="T21" s="174"/>
      <c r="U21" s="175"/>
      <c r="V21" s="176"/>
      <c r="W21" s="156"/>
      <c r="X21" s="142">
        <f>I14</f>
        <v>0</v>
      </c>
      <c r="Y21" s="143">
        <f>IF(X21&lt;&gt;0,X21,"")</f>
      </c>
      <c r="Z21" s="144">
        <f>K14</f>
        <v>0</v>
      </c>
    </row>
    <row r="22" spans="1:26" ht="17.25" customHeight="1">
      <c r="A22" s="98"/>
      <c r="B22" s="179"/>
      <c r="C22" s="180"/>
      <c r="D22" s="138"/>
      <c r="E22" s="181"/>
      <c r="F22" s="182"/>
      <c r="G22" s="182"/>
      <c r="H22" s="182"/>
      <c r="I22" s="182"/>
      <c r="J22" s="182"/>
      <c r="K22" s="183"/>
      <c r="L22" s="184"/>
      <c r="M22" s="185"/>
      <c r="N22" s="139"/>
      <c r="O22" s="99"/>
      <c r="P22" s="186">
        <f aca="true" t="shared" si="1" ref="P22:P39">D22*O22</f>
        <v>0</v>
      </c>
      <c r="Q22" s="187"/>
      <c r="R22" s="172">
        <f t="shared" si="0"/>
      </c>
      <c r="S22" s="173"/>
      <c r="T22" s="174"/>
      <c r="U22" s="175"/>
      <c r="V22" s="176"/>
      <c r="W22" s="156"/>
      <c r="X22" s="145">
        <f>N14</f>
        <v>0</v>
      </c>
      <c r="Y22" s="143">
        <f>IF(X22&lt;&gt;0,X22,"")</f>
      </c>
      <c r="Z22" s="144">
        <f>P14</f>
        <v>0</v>
      </c>
    </row>
    <row r="23" spans="1:26" ht="17.25" customHeight="1">
      <c r="A23" s="98"/>
      <c r="B23" s="179"/>
      <c r="C23" s="180"/>
      <c r="D23" s="138"/>
      <c r="E23" s="181"/>
      <c r="F23" s="182"/>
      <c r="G23" s="182"/>
      <c r="H23" s="182"/>
      <c r="I23" s="182"/>
      <c r="J23" s="182"/>
      <c r="K23" s="183"/>
      <c r="L23" s="184"/>
      <c r="M23" s="185"/>
      <c r="N23" s="139"/>
      <c r="O23" s="99"/>
      <c r="P23" s="186">
        <f t="shared" si="1"/>
        <v>0</v>
      </c>
      <c r="Q23" s="187"/>
      <c r="R23" s="172">
        <f t="shared" si="0"/>
      </c>
      <c r="S23" s="173"/>
      <c r="T23" s="174"/>
      <c r="U23" s="175"/>
      <c r="V23" s="176"/>
      <c r="W23" s="156"/>
      <c r="X23" s="145">
        <f>S14</f>
        <v>0</v>
      </c>
      <c r="Y23" s="143">
        <f>IF(X23&lt;&gt;0,X23,"")</f>
      </c>
      <c r="Z23" s="144">
        <f>U14</f>
        <v>0</v>
      </c>
    </row>
    <row r="24" spans="1:24" ht="17.25" customHeight="1">
      <c r="A24" s="98"/>
      <c r="B24" s="179"/>
      <c r="C24" s="180"/>
      <c r="D24" s="138"/>
      <c r="E24" s="181"/>
      <c r="F24" s="182"/>
      <c r="G24" s="182"/>
      <c r="H24" s="182"/>
      <c r="I24" s="182"/>
      <c r="J24" s="182"/>
      <c r="K24" s="183"/>
      <c r="L24" s="184"/>
      <c r="M24" s="185"/>
      <c r="N24" s="139"/>
      <c r="O24" s="99"/>
      <c r="P24" s="186">
        <f t="shared" si="1"/>
        <v>0</v>
      </c>
      <c r="Q24" s="187"/>
      <c r="R24" s="172">
        <f t="shared" si="0"/>
      </c>
      <c r="S24" s="173"/>
      <c r="T24" s="174"/>
      <c r="U24" s="175"/>
      <c r="V24" s="176"/>
      <c r="W24" s="156"/>
      <c r="X24" s="146"/>
    </row>
    <row r="25" spans="1:23" ht="17.25" customHeight="1">
      <c r="A25" s="98"/>
      <c r="B25" s="179"/>
      <c r="C25" s="180"/>
      <c r="D25" s="138"/>
      <c r="E25" s="181"/>
      <c r="F25" s="182"/>
      <c r="G25" s="182"/>
      <c r="H25" s="182"/>
      <c r="I25" s="182"/>
      <c r="J25" s="182"/>
      <c r="K25" s="183"/>
      <c r="L25" s="184"/>
      <c r="M25" s="185"/>
      <c r="N25" s="139"/>
      <c r="O25" s="99"/>
      <c r="P25" s="186">
        <f t="shared" si="1"/>
        <v>0</v>
      </c>
      <c r="Q25" s="187"/>
      <c r="R25" s="172">
        <f t="shared" si="0"/>
      </c>
      <c r="S25" s="173"/>
      <c r="T25" s="174"/>
      <c r="U25" s="175"/>
      <c r="V25" s="176"/>
      <c r="W25" s="156"/>
    </row>
    <row r="26" spans="1:23" ht="17.25" customHeight="1">
      <c r="A26" s="98"/>
      <c r="B26" s="179"/>
      <c r="C26" s="180"/>
      <c r="D26" s="138"/>
      <c r="E26" s="181"/>
      <c r="F26" s="182"/>
      <c r="G26" s="182"/>
      <c r="H26" s="182"/>
      <c r="I26" s="182"/>
      <c r="J26" s="182"/>
      <c r="K26" s="183"/>
      <c r="L26" s="184"/>
      <c r="M26" s="185"/>
      <c r="N26" s="139"/>
      <c r="O26" s="99"/>
      <c r="P26" s="186">
        <f t="shared" si="1"/>
        <v>0</v>
      </c>
      <c r="Q26" s="187"/>
      <c r="R26" s="172">
        <f t="shared" si="0"/>
      </c>
      <c r="S26" s="173"/>
      <c r="T26" s="174"/>
      <c r="U26" s="175"/>
      <c r="V26" s="176"/>
      <c r="W26" s="156"/>
    </row>
    <row r="27" spans="1:256" ht="17.25" customHeight="1">
      <c r="A27" s="98"/>
      <c r="B27" s="179"/>
      <c r="C27" s="180"/>
      <c r="D27" s="138"/>
      <c r="E27" s="181"/>
      <c r="F27" s="182"/>
      <c r="G27" s="182"/>
      <c r="H27" s="182"/>
      <c r="I27" s="182"/>
      <c r="J27" s="182"/>
      <c r="K27" s="183"/>
      <c r="L27" s="184"/>
      <c r="M27" s="185"/>
      <c r="N27" s="139"/>
      <c r="O27" s="99"/>
      <c r="P27" s="186">
        <f t="shared" si="1"/>
        <v>0</v>
      </c>
      <c r="Q27" s="187"/>
      <c r="R27" s="172">
        <f t="shared" si="0"/>
      </c>
      <c r="S27" s="173"/>
      <c r="T27" s="174"/>
      <c r="U27" s="175"/>
      <c r="V27" s="176"/>
      <c r="W27" s="156"/>
      <c r="IT27" s="195" t="s">
        <v>65</v>
      </c>
      <c r="IU27" s="196"/>
      <c r="IV27" s="197"/>
    </row>
    <row r="28" spans="1:23" ht="17.25" customHeight="1">
      <c r="A28" s="98"/>
      <c r="B28" s="179"/>
      <c r="C28" s="180"/>
      <c r="D28" s="138"/>
      <c r="E28" s="181"/>
      <c r="F28" s="182"/>
      <c r="G28" s="182"/>
      <c r="H28" s="182"/>
      <c r="I28" s="182"/>
      <c r="J28" s="182"/>
      <c r="K28" s="183"/>
      <c r="L28" s="184"/>
      <c r="M28" s="185"/>
      <c r="N28" s="139"/>
      <c r="O28" s="99"/>
      <c r="P28" s="186">
        <f t="shared" si="1"/>
        <v>0</v>
      </c>
      <c r="Q28" s="187"/>
      <c r="R28" s="172">
        <f t="shared" si="0"/>
      </c>
      <c r="S28" s="173"/>
      <c r="T28" s="174"/>
      <c r="U28" s="175"/>
      <c r="V28" s="176"/>
      <c r="W28" s="156"/>
    </row>
    <row r="29" spans="1:23" ht="17.25" customHeight="1">
      <c r="A29" s="98"/>
      <c r="B29" s="179"/>
      <c r="C29" s="180"/>
      <c r="D29" s="138"/>
      <c r="E29" s="181"/>
      <c r="F29" s="182"/>
      <c r="G29" s="182"/>
      <c r="H29" s="182"/>
      <c r="I29" s="182"/>
      <c r="J29" s="182"/>
      <c r="K29" s="183"/>
      <c r="L29" s="184"/>
      <c r="M29" s="185"/>
      <c r="N29" s="139"/>
      <c r="O29" s="99"/>
      <c r="P29" s="186">
        <f t="shared" si="1"/>
        <v>0</v>
      </c>
      <c r="Q29" s="187"/>
      <c r="R29" s="172">
        <f t="shared" si="0"/>
      </c>
      <c r="S29" s="173"/>
      <c r="T29" s="174"/>
      <c r="U29" s="175"/>
      <c r="V29" s="176"/>
      <c r="W29" s="156"/>
    </row>
    <row r="30" spans="1:23" ht="17.25" customHeight="1">
      <c r="A30" s="98"/>
      <c r="B30" s="179"/>
      <c r="C30" s="180"/>
      <c r="D30" s="138"/>
      <c r="E30" s="181"/>
      <c r="F30" s="182"/>
      <c r="G30" s="182"/>
      <c r="H30" s="182"/>
      <c r="I30" s="182"/>
      <c r="J30" s="182"/>
      <c r="K30" s="183"/>
      <c r="L30" s="184"/>
      <c r="M30" s="185"/>
      <c r="N30" s="139"/>
      <c r="O30" s="99"/>
      <c r="P30" s="186">
        <f t="shared" si="1"/>
        <v>0</v>
      </c>
      <c r="Q30" s="187"/>
      <c r="R30" s="172">
        <f t="shared" si="0"/>
      </c>
      <c r="S30" s="173"/>
      <c r="T30" s="174"/>
      <c r="U30" s="175"/>
      <c r="V30" s="176"/>
      <c r="W30" s="156"/>
    </row>
    <row r="31" spans="1:23" ht="17.25" customHeight="1">
      <c r="A31" s="98"/>
      <c r="B31" s="179"/>
      <c r="C31" s="180"/>
      <c r="D31" s="138"/>
      <c r="E31" s="181"/>
      <c r="F31" s="182"/>
      <c r="G31" s="182"/>
      <c r="H31" s="182"/>
      <c r="I31" s="182"/>
      <c r="J31" s="182"/>
      <c r="K31" s="183"/>
      <c r="L31" s="184"/>
      <c r="M31" s="185"/>
      <c r="N31" s="139"/>
      <c r="O31" s="99"/>
      <c r="P31" s="186">
        <f t="shared" si="1"/>
        <v>0</v>
      </c>
      <c r="Q31" s="187"/>
      <c r="R31" s="172">
        <f t="shared" si="0"/>
      </c>
      <c r="S31" s="173"/>
      <c r="T31" s="174"/>
      <c r="U31" s="175"/>
      <c r="V31" s="176"/>
      <c r="W31" s="156"/>
    </row>
    <row r="32" spans="1:23" ht="17.25" customHeight="1">
      <c r="A32" s="98"/>
      <c r="B32" s="179"/>
      <c r="C32" s="180"/>
      <c r="D32" s="138"/>
      <c r="E32" s="181"/>
      <c r="F32" s="182"/>
      <c r="G32" s="182"/>
      <c r="H32" s="182"/>
      <c r="I32" s="182"/>
      <c r="J32" s="182"/>
      <c r="K32" s="183"/>
      <c r="L32" s="184"/>
      <c r="M32" s="185"/>
      <c r="N32" s="139"/>
      <c r="O32" s="99"/>
      <c r="P32" s="186">
        <f>D32*O32</f>
        <v>0</v>
      </c>
      <c r="Q32" s="187"/>
      <c r="R32" s="172">
        <f>IF(P32&lt;&gt;0,INDEX($Z$20:$Z$23,MATCH(N32,$Y$20:$Y$23,0))*P32,"")</f>
      </c>
      <c r="S32" s="173"/>
      <c r="T32" s="174"/>
      <c r="U32" s="175"/>
      <c r="V32" s="176"/>
      <c r="W32" s="156"/>
    </row>
    <row r="33" spans="1:23" ht="17.25" customHeight="1">
      <c r="A33" s="98"/>
      <c r="B33" s="179"/>
      <c r="C33" s="180"/>
      <c r="D33" s="138"/>
      <c r="E33" s="181"/>
      <c r="F33" s="182"/>
      <c r="G33" s="182"/>
      <c r="H33" s="182"/>
      <c r="I33" s="182"/>
      <c r="J33" s="182"/>
      <c r="K33" s="183"/>
      <c r="L33" s="184"/>
      <c r="M33" s="185"/>
      <c r="N33" s="139"/>
      <c r="O33" s="99"/>
      <c r="P33" s="186">
        <f>D33*O33</f>
        <v>0</v>
      </c>
      <c r="Q33" s="187"/>
      <c r="R33" s="172">
        <f>IF(P33&lt;&gt;0,INDEX($Z$20:$Z$23,MATCH(N33,$Y$20:$Y$23,0))*P33,"")</f>
      </c>
      <c r="S33" s="173"/>
      <c r="T33" s="174"/>
      <c r="U33" s="175"/>
      <c r="V33" s="176"/>
      <c r="W33" s="156"/>
    </row>
    <row r="34" spans="1:23" ht="17.25" customHeight="1">
      <c r="A34" s="98"/>
      <c r="B34" s="179"/>
      <c r="C34" s="180"/>
      <c r="D34" s="138"/>
      <c r="E34" s="181"/>
      <c r="F34" s="182"/>
      <c r="G34" s="182"/>
      <c r="H34" s="182"/>
      <c r="I34" s="182"/>
      <c r="J34" s="182"/>
      <c r="K34" s="183"/>
      <c r="L34" s="184"/>
      <c r="M34" s="185"/>
      <c r="N34" s="139"/>
      <c r="O34" s="99"/>
      <c r="P34" s="186">
        <f>D34*O34</f>
        <v>0</v>
      </c>
      <c r="Q34" s="187"/>
      <c r="R34" s="172">
        <f>IF(P34&lt;&gt;0,INDEX($Z$20:$Z$23,MATCH(N34,$Y$20:$Y$23,0))*P34,"")</f>
      </c>
      <c r="S34" s="173"/>
      <c r="T34" s="174"/>
      <c r="U34" s="175"/>
      <c r="V34" s="176"/>
      <c r="W34" s="156"/>
    </row>
    <row r="35" spans="1:23" ht="17.25" customHeight="1">
      <c r="A35" s="98"/>
      <c r="B35" s="179"/>
      <c r="C35" s="180"/>
      <c r="D35" s="138"/>
      <c r="E35" s="181"/>
      <c r="F35" s="182"/>
      <c r="G35" s="182"/>
      <c r="H35" s="182"/>
      <c r="I35" s="182"/>
      <c r="J35" s="182"/>
      <c r="K35" s="183"/>
      <c r="L35" s="184"/>
      <c r="M35" s="185"/>
      <c r="N35" s="139"/>
      <c r="O35" s="99"/>
      <c r="P35" s="186">
        <f>D35*O35</f>
        <v>0</v>
      </c>
      <c r="Q35" s="187"/>
      <c r="R35" s="172">
        <f>IF(P35&lt;&gt;0,INDEX($Z$20:$Z$23,MATCH(N35,$Y$20:$Y$23,0))*P35,"")</f>
      </c>
      <c r="S35" s="173"/>
      <c r="T35" s="174"/>
      <c r="U35" s="175"/>
      <c r="V35" s="176"/>
      <c r="W35" s="156"/>
    </row>
    <row r="36" spans="1:23" ht="17.25" customHeight="1">
      <c r="A36" s="98"/>
      <c r="B36" s="179"/>
      <c r="C36" s="180"/>
      <c r="D36" s="138"/>
      <c r="E36" s="181"/>
      <c r="F36" s="182"/>
      <c r="G36" s="182"/>
      <c r="H36" s="182"/>
      <c r="I36" s="182"/>
      <c r="J36" s="182"/>
      <c r="K36" s="183"/>
      <c r="L36" s="184"/>
      <c r="M36" s="185"/>
      <c r="N36" s="139"/>
      <c r="O36" s="99"/>
      <c r="P36" s="186">
        <f t="shared" si="1"/>
        <v>0</v>
      </c>
      <c r="Q36" s="187"/>
      <c r="R36" s="172">
        <f t="shared" si="0"/>
      </c>
      <c r="S36" s="173"/>
      <c r="T36" s="174"/>
      <c r="U36" s="175"/>
      <c r="V36" s="176"/>
      <c r="W36" s="156"/>
    </row>
    <row r="37" spans="1:23" ht="17.25" customHeight="1">
      <c r="A37" s="98"/>
      <c r="B37" s="179"/>
      <c r="C37" s="180"/>
      <c r="D37" s="138"/>
      <c r="E37" s="181"/>
      <c r="F37" s="182"/>
      <c r="G37" s="182"/>
      <c r="H37" s="182"/>
      <c r="I37" s="182"/>
      <c r="J37" s="182"/>
      <c r="K37" s="183"/>
      <c r="L37" s="184"/>
      <c r="M37" s="185"/>
      <c r="N37" s="139"/>
      <c r="O37" s="99"/>
      <c r="P37" s="186">
        <f t="shared" si="1"/>
        <v>0</v>
      </c>
      <c r="Q37" s="187"/>
      <c r="R37" s="172">
        <f t="shared" si="0"/>
      </c>
      <c r="S37" s="173"/>
      <c r="T37" s="174"/>
      <c r="U37" s="175"/>
      <c r="V37" s="176"/>
      <c r="W37" s="156"/>
    </row>
    <row r="38" spans="1:23" ht="17.25" customHeight="1">
      <c r="A38" s="98"/>
      <c r="B38" s="179"/>
      <c r="C38" s="180"/>
      <c r="D38" s="138"/>
      <c r="E38" s="181"/>
      <c r="F38" s="182"/>
      <c r="G38" s="182"/>
      <c r="H38" s="182"/>
      <c r="I38" s="182"/>
      <c r="J38" s="182"/>
      <c r="K38" s="183"/>
      <c r="L38" s="184"/>
      <c r="M38" s="185"/>
      <c r="N38" s="139"/>
      <c r="O38" s="99"/>
      <c r="P38" s="186">
        <f t="shared" si="1"/>
        <v>0</v>
      </c>
      <c r="Q38" s="187"/>
      <c r="R38" s="172">
        <f t="shared" si="0"/>
      </c>
      <c r="S38" s="173"/>
      <c r="T38" s="174"/>
      <c r="U38" s="175"/>
      <c r="V38" s="176"/>
      <c r="W38" s="156"/>
    </row>
    <row r="39" spans="1:23" ht="17.25" customHeight="1">
      <c r="A39" s="98"/>
      <c r="B39" s="179"/>
      <c r="C39" s="180"/>
      <c r="D39" s="138"/>
      <c r="E39" s="181"/>
      <c r="F39" s="182"/>
      <c r="G39" s="182"/>
      <c r="H39" s="182"/>
      <c r="I39" s="182"/>
      <c r="J39" s="182"/>
      <c r="K39" s="183"/>
      <c r="L39" s="184"/>
      <c r="M39" s="185"/>
      <c r="N39" s="139"/>
      <c r="O39" s="99"/>
      <c r="P39" s="186">
        <f t="shared" si="1"/>
        <v>0</v>
      </c>
      <c r="Q39" s="187"/>
      <c r="R39" s="172">
        <f t="shared" si="0"/>
      </c>
      <c r="S39" s="173"/>
      <c r="T39" s="174"/>
      <c r="U39" s="140"/>
      <c r="V39" s="141"/>
      <c r="W39" s="156"/>
    </row>
    <row r="40" spans="1:23" ht="18.75" customHeight="1">
      <c r="A40" s="96"/>
      <c r="B40" s="208"/>
      <c r="C40" s="209"/>
      <c r="D40" s="209"/>
      <c r="E40" s="147"/>
      <c r="F40" s="148"/>
      <c r="G40" s="148"/>
      <c r="H40" s="148"/>
      <c r="I40" s="148"/>
      <c r="J40" s="148"/>
      <c r="K40" s="188"/>
      <c r="L40" s="188"/>
      <c r="M40" s="188"/>
      <c r="N40" s="188"/>
      <c r="O40" s="189"/>
      <c r="P40" s="190" t="s">
        <v>13</v>
      </c>
      <c r="Q40" s="191"/>
      <c r="R40" s="192">
        <f>SUM(R20:T39)</f>
        <v>0</v>
      </c>
      <c r="S40" s="193"/>
      <c r="T40" s="194"/>
      <c r="U40" s="175"/>
      <c r="V40" s="176"/>
      <c r="W40" s="156"/>
    </row>
    <row r="41" spans="1:23" s="2" customFormat="1" ht="3" customHeight="1">
      <c r="A41" s="96"/>
      <c r="B41" s="31"/>
      <c r="C41" s="32"/>
      <c r="D41" s="32"/>
      <c r="E41" s="32"/>
      <c r="F41" s="33"/>
      <c r="G41" s="33"/>
      <c r="H41" s="33"/>
      <c r="I41" s="33"/>
      <c r="J41" s="33"/>
      <c r="K41" s="33"/>
      <c r="L41" s="33"/>
      <c r="M41" s="33"/>
      <c r="N41" s="32"/>
      <c r="O41" s="32"/>
      <c r="P41" s="34"/>
      <c r="Q41" s="34"/>
      <c r="R41" s="34"/>
      <c r="S41" s="35"/>
      <c r="T41" s="36"/>
      <c r="U41" s="33"/>
      <c r="V41" s="149"/>
      <c r="W41" s="150"/>
    </row>
    <row r="42" spans="1:23" ht="15" customHeight="1">
      <c r="A42" s="96"/>
      <c r="B42" s="210" t="s">
        <v>24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2"/>
      <c r="W42" s="218"/>
    </row>
    <row r="43" spans="1:23" s="1" customFormat="1" ht="14.25" customHeight="1">
      <c r="A43" s="97"/>
      <c r="B43" s="215" t="s">
        <v>50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7"/>
      <c r="W43" s="218"/>
    </row>
    <row r="44" spans="1:22" ht="12.75" customHeight="1">
      <c r="A44" s="96"/>
      <c r="B44" s="154" t="s">
        <v>67</v>
      </c>
      <c r="C44" s="10"/>
      <c r="D44" s="10"/>
      <c r="E44" s="10"/>
      <c r="F44" s="24"/>
      <c r="G44" s="24"/>
      <c r="H44" s="24"/>
      <c r="I44" s="24"/>
      <c r="J44" s="24"/>
      <c r="K44" s="24"/>
      <c r="L44" s="24"/>
      <c r="M44" s="10"/>
      <c r="N44" s="10"/>
      <c r="O44" s="24"/>
      <c r="P44" s="24"/>
      <c r="Q44" s="24"/>
      <c r="R44" s="24"/>
      <c r="S44" s="214"/>
      <c r="T44" s="214"/>
      <c r="U44" s="214"/>
      <c r="V44" s="214"/>
    </row>
    <row r="45" ht="12.75" hidden="1"/>
  </sheetData>
  <sheetProtection password="D44B" sheet="1" objects="1" scenarios="1"/>
  <mergeCells count="147">
    <mergeCell ref="S44:V44"/>
    <mergeCell ref="B43:V43"/>
    <mergeCell ref="W42:W43"/>
    <mergeCell ref="U20:V20"/>
    <mergeCell ref="U26:V26"/>
    <mergeCell ref="U22:V22"/>
    <mergeCell ref="U23:V23"/>
    <mergeCell ref="U24:V24"/>
    <mergeCell ref="U37:V37"/>
    <mergeCell ref="U25:V25"/>
    <mergeCell ref="U36:V36"/>
    <mergeCell ref="U31:V31"/>
    <mergeCell ref="U30:V30"/>
    <mergeCell ref="U29:V29"/>
    <mergeCell ref="U32:V32"/>
    <mergeCell ref="B23:C23"/>
    <mergeCell ref="B22:C22"/>
    <mergeCell ref="B20:C20"/>
    <mergeCell ref="B19:C19"/>
    <mergeCell ref="B21:C21"/>
    <mergeCell ref="B30:C30"/>
    <mergeCell ref="B26:C26"/>
    <mergeCell ref="B25:C25"/>
    <mergeCell ref="B24:C24"/>
    <mergeCell ref="B29:C29"/>
    <mergeCell ref="B28:C28"/>
    <mergeCell ref="B27:C27"/>
    <mergeCell ref="U40:V40"/>
    <mergeCell ref="U28:V28"/>
    <mergeCell ref="B40:D40"/>
    <mergeCell ref="B42:V42"/>
    <mergeCell ref="B39:C39"/>
    <mergeCell ref="B38:C38"/>
    <mergeCell ref="U38:V38"/>
    <mergeCell ref="B36:C36"/>
    <mergeCell ref="B37:C37"/>
    <mergeCell ref="B31:C31"/>
    <mergeCell ref="B17:C17"/>
    <mergeCell ref="B18:C18"/>
    <mergeCell ref="B11:V11"/>
    <mergeCell ref="F6:P6"/>
    <mergeCell ref="L17:M17"/>
    <mergeCell ref="P17:Q17"/>
    <mergeCell ref="R17:T17"/>
    <mergeCell ref="U17:V17"/>
    <mergeCell ref="L18:M19"/>
    <mergeCell ref="R18:T18"/>
    <mergeCell ref="E19:K19"/>
    <mergeCell ref="P19:Q19"/>
    <mergeCell ref="R19:T19"/>
    <mergeCell ref="U19:V19"/>
    <mergeCell ref="P20:Q20"/>
    <mergeCell ref="R20:T20"/>
    <mergeCell ref="E21:K21"/>
    <mergeCell ref="L21:M21"/>
    <mergeCell ref="P21:Q21"/>
    <mergeCell ref="R21:T21"/>
    <mergeCell ref="E20:K20"/>
    <mergeCell ref="L20:M20"/>
    <mergeCell ref="E22:K22"/>
    <mergeCell ref="L22:M22"/>
    <mergeCell ref="P22:Q22"/>
    <mergeCell ref="R22:T22"/>
    <mergeCell ref="P23:Q23"/>
    <mergeCell ref="R23:T23"/>
    <mergeCell ref="E24:K24"/>
    <mergeCell ref="L24:M24"/>
    <mergeCell ref="P24:Q24"/>
    <mergeCell ref="R24:T24"/>
    <mergeCell ref="E23:K23"/>
    <mergeCell ref="L23:M23"/>
    <mergeCell ref="E25:K25"/>
    <mergeCell ref="L25:M25"/>
    <mergeCell ref="P25:Q25"/>
    <mergeCell ref="R25:T25"/>
    <mergeCell ref="E26:K26"/>
    <mergeCell ref="L26:M26"/>
    <mergeCell ref="P26:Q26"/>
    <mergeCell ref="R26:T26"/>
    <mergeCell ref="IT27:IV27"/>
    <mergeCell ref="E28:K28"/>
    <mergeCell ref="L28:M28"/>
    <mergeCell ref="P28:Q28"/>
    <mergeCell ref="R28:T28"/>
    <mergeCell ref="E27:K27"/>
    <mergeCell ref="L27:M27"/>
    <mergeCell ref="P27:Q27"/>
    <mergeCell ref="R27:T27"/>
    <mergeCell ref="U27:V27"/>
    <mergeCell ref="E29:K29"/>
    <mergeCell ref="L29:M29"/>
    <mergeCell ref="P29:Q29"/>
    <mergeCell ref="R29:T29"/>
    <mergeCell ref="E30:K30"/>
    <mergeCell ref="L30:M30"/>
    <mergeCell ref="P30:Q30"/>
    <mergeCell ref="R30:T30"/>
    <mergeCell ref="E31:K31"/>
    <mergeCell ref="L31:M31"/>
    <mergeCell ref="P31:Q31"/>
    <mergeCell ref="R31:T31"/>
    <mergeCell ref="E36:K36"/>
    <mergeCell ref="L36:M36"/>
    <mergeCell ref="P36:Q36"/>
    <mergeCell ref="R36:T36"/>
    <mergeCell ref="E37:K37"/>
    <mergeCell ref="L37:M37"/>
    <mergeCell ref="P37:Q37"/>
    <mergeCell ref="R37:T37"/>
    <mergeCell ref="E38:K38"/>
    <mergeCell ref="L38:M38"/>
    <mergeCell ref="P38:Q38"/>
    <mergeCell ref="R38:T38"/>
    <mergeCell ref="E39:K39"/>
    <mergeCell ref="L39:M39"/>
    <mergeCell ref="P39:Q39"/>
    <mergeCell ref="R39:T39"/>
    <mergeCell ref="K40:O40"/>
    <mergeCell ref="P40:Q40"/>
    <mergeCell ref="R40:T40"/>
    <mergeCell ref="B32:C32"/>
    <mergeCell ref="E32:K32"/>
    <mergeCell ref="L32:M32"/>
    <mergeCell ref="P32:Q32"/>
    <mergeCell ref="R32:T32"/>
    <mergeCell ref="B33:C33"/>
    <mergeCell ref="E33:K33"/>
    <mergeCell ref="L33:M33"/>
    <mergeCell ref="P33:Q33"/>
    <mergeCell ref="R33:T33"/>
    <mergeCell ref="U33:V33"/>
    <mergeCell ref="R35:T35"/>
    <mergeCell ref="U35:V35"/>
    <mergeCell ref="B34:C34"/>
    <mergeCell ref="E34:K34"/>
    <mergeCell ref="L34:M34"/>
    <mergeCell ref="P34:Q34"/>
    <mergeCell ref="B35:C35"/>
    <mergeCell ref="E35:K35"/>
    <mergeCell ref="L35:M35"/>
    <mergeCell ref="P35:Q35"/>
    <mergeCell ref="T10:U10"/>
    <mergeCell ref="T8:U8"/>
    <mergeCell ref="R34:T34"/>
    <mergeCell ref="U34:V34"/>
    <mergeCell ref="U21:V21"/>
    <mergeCell ref="U18:V18"/>
  </mergeCells>
  <conditionalFormatting sqref="F6:N6 U14 I14 P14 S14 N14 K14 D14 F14 T8 T10">
    <cfRule type="cellIs" priority="1" dxfId="0" operator="equal" stopIfTrue="1">
      <formula>0</formula>
    </cfRule>
  </conditionalFormatting>
  <conditionalFormatting sqref="S41:T41">
    <cfRule type="cellIs" priority="2" dxfId="1" operator="equal" stopIfTrue="1">
      <formula>"INDIQUE A MOEDA"</formula>
    </cfRule>
  </conditionalFormatting>
  <conditionalFormatting sqref="O20:P39">
    <cfRule type="cellIs" priority="3" dxfId="2" operator="equal" stopIfTrue="1">
      <formula>0</formula>
    </cfRule>
  </conditionalFormatting>
  <conditionalFormatting sqref="R40:T40">
    <cfRule type="cellIs" priority="4" dxfId="3" operator="equal" stopIfTrue="1">
      <formula>0</formula>
    </cfRule>
  </conditionalFormatting>
  <conditionalFormatting sqref="B20:B39 D20:N39">
    <cfRule type="cellIs" priority="5" dxfId="4" operator="equal" stopIfTrue="1">
      <formula>0</formula>
    </cfRule>
  </conditionalFormatting>
  <conditionalFormatting sqref="IT27:IV27 R20:T39">
    <cfRule type="cellIs" priority="6" dxfId="3" operator="equal" stopIfTrue="1">
      <formula>""</formula>
    </cfRule>
  </conditionalFormatting>
  <dataValidations count="14">
    <dataValidation allowBlank="1" showInputMessage="1" showErrorMessage="1" promptTitle="EXEMPLO:" prompt="99/99999-9 - (SE FOR PEDIDO INICIAL, NÃO É NECESSÁRIO PREENCHER ESTE CAMPO)." sqref="T7:T8"/>
    <dataValidation operator="greaterThan" allowBlank="1" showErrorMessage="1" errorTitle="ATENÇÃO" error="O número do item nao pode ser igual ao anterior!!!!BURRÃO!!!&#10;&#10;" sqref="B28:B39"/>
    <dataValidation allowBlank="1" showInputMessage="1" showErrorMessage="1" promptTitle="EXEMPLO:" prompt="1/1" sqref="T10"/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P14 U14 K14">
      <formula1>0.000000000001</formula1>
      <formula2>999999999.999999</formula2>
    </dataValidation>
    <dataValidation allowBlank="1" showInputMessage="1" showErrorMessage="1" promptTitle="EXEMPLO:" prompt="USD, EUR, GBP, JPY&#10;" sqref="I14"/>
    <dataValidation type="decimal" allowBlank="1" showInputMessage="1" errorTitle="ATENÇÃO!" error="Esse campo só aceita NÚMEROS. " sqref="IT27:IV27 R20:T39">
      <formula1>0.1</formula1>
      <formula2>999999999.999999</formula2>
    </dataValidation>
    <dataValidation type="decimal" allowBlank="1" showInputMessage="1" showErrorMessage="1" errorTitle="ATENÇÃO!" error="Esse campo só aceita NÚMEROS. " sqref="O20:Q39">
      <formula1>0.1</formula1>
      <formula2>999999999.999999</formula2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F14">
      <formula1>0.1</formula1>
      <formula2>999999999.999999</formula2>
    </dataValidation>
    <dataValidation type="whole" allowBlank="1" showInputMessage="1" showErrorMessage="1" errorTitle="ATENÇÃO" error="ESTE CAMPO SÓ ACEITA NÚMEROS INTEIROS" sqref="D20:D39">
      <formula1>1</formula1>
      <formula2>1000000000</formula2>
    </dataValidation>
    <dataValidation type="decimal" allowBlank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L14">
      <formula1>0.1</formula1>
      <formula2>999999.999999</formula2>
    </dataValidation>
    <dataValidation allowBlank="1" showInputMessage="1" showErrorMessage="1" promptTitle="EXEMPLO:" prompt="USD, EUR, GBP, JPY" sqref="S14 N14 D14"/>
    <dataValidation type="decimal" allowBlank="1" showInputMessage="1" showErrorMessage="1" errorTitle="ATENÇÃO!" error="Esse campo só aceita NÚMEROS. " sqref="R40:T40">
      <formula1>0.1</formula1>
      <formula2>99999999999.9999</formula2>
    </dataValidation>
    <dataValidation type="list" allowBlank="1" showErrorMessage="1" sqref="N20:N39">
      <formula1>$Y$20:$Y$23</formula1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 verticalCentered="1"/>
  <pageMargins left="0.4724409448818898" right="0.2755905511811024" top="0.1968503937007874" bottom="0.3937007874015748" header="0.2755905511811024" footer="0.2755905511811024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R40"/>
  <sheetViews>
    <sheetView showGridLines="0" workbookViewId="0" topLeftCell="A1">
      <selection activeCell="A1" sqref="A1"/>
    </sheetView>
  </sheetViews>
  <sheetFormatPr defaultColWidth="9.140625" defaultRowHeight="12.75" zeroHeight="1"/>
  <cols>
    <col min="1" max="1" width="1.1484375" style="24" customWidth="1"/>
    <col min="2" max="2" width="0.71875" style="24" customWidth="1"/>
    <col min="3" max="3" width="8.140625" style="10" customWidth="1"/>
    <col min="4" max="4" width="8.28125" style="10" customWidth="1"/>
    <col min="5" max="5" width="8.421875" style="10" customWidth="1"/>
    <col min="6" max="6" width="8.421875" style="24" customWidth="1"/>
    <col min="7" max="7" width="1.1484375" style="24" customWidth="1"/>
    <col min="8" max="9" width="8.421875" style="24" customWidth="1"/>
    <col min="10" max="10" width="8.00390625" style="24" customWidth="1"/>
    <col min="11" max="11" width="9.421875" style="24" customWidth="1"/>
    <col min="12" max="12" width="1.1484375" style="24" customWidth="1"/>
    <col min="13" max="13" width="12.00390625" style="10" customWidth="1"/>
    <col min="14" max="14" width="12.140625" style="10" customWidth="1"/>
    <col min="15" max="15" width="8.00390625" style="24" customWidth="1"/>
    <col min="16" max="16" width="7.8515625" style="24" customWidth="1"/>
    <col min="17" max="17" width="1.421875" style="24" customWidth="1"/>
    <col min="18" max="18" width="9.00390625" style="24" customWidth="1"/>
    <col min="19" max="19" width="7.7109375" style="24" customWidth="1"/>
    <col min="20" max="20" width="7.57421875" style="24" customWidth="1"/>
    <col min="21" max="21" width="7.57421875" style="24" bestFit="1" customWidth="1"/>
    <col min="22" max="22" width="0.85546875" style="24" customWidth="1"/>
    <col min="23" max="23" width="7.57421875" style="24" customWidth="1"/>
    <col min="24" max="16384" width="0" style="24" hidden="1" customWidth="1"/>
  </cols>
  <sheetData>
    <row r="1" spans="1:22" ht="8.25" customHeight="1">
      <c r="A1" s="40"/>
      <c r="B1" s="40"/>
      <c r="C1" s="43"/>
      <c r="D1" s="43"/>
      <c r="E1" s="43"/>
      <c r="F1" s="40"/>
      <c r="G1" s="40"/>
      <c r="H1" s="40"/>
      <c r="I1" s="40"/>
      <c r="J1" s="40"/>
      <c r="K1" s="40"/>
      <c r="L1" s="40"/>
      <c r="M1" s="43"/>
      <c r="N1" s="43"/>
      <c r="O1" s="40"/>
      <c r="P1" s="40"/>
      <c r="Q1" s="40"/>
      <c r="R1" s="40"/>
      <c r="S1" s="40"/>
      <c r="T1" s="40"/>
      <c r="U1" s="40"/>
      <c r="V1" s="40"/>
    </row>
    <row r="2" spans="1:252" ht="15" customHeight="1">
      <c r="A2" s="40"/>
      <c r="B2" s="40"/>
      <c r="C2" s="264" t="s">
        <v>49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3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IN2" s="9"/>
      <c r="IO2" s="9"/>
      <c r="IP2" s="9"/>
      <c r="IQ2" s="9"/>
      <c r="IR2" s="9"/>
    </row>
    <row r="3" spans="1:252" ht="15" customHeight="1">
      <c r="A3" s="40"/>
      <c r="B3" s="40"/>
      <c r="C3" s="264" t="s">
        <v>66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3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IN3" s="9"/>
      <c r="IO3" s="9"/>
      <c r="IP3" s="9"/>
      <c r="IQ3" s="9"/>
      <c r="IR3" s="9"/>
    </row>
    <row r="4" spans="1:252" ht="5.25" customHeight="1">
      <c r="A4" s="40"/>
      <c r="B4" s="40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0"/>
      <c r="Q4" s="40"/>
      <c r="R4" s="40"/>
      <c r="S4" s="40"/>
      <c r="T4" s="38"/>
      <c r="U4" s="38"/>
      <c r="V4" s="38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IN4" s="9"/>
      <c r="IO4" s="9"/>
      <c r="IP4" s="9"/>
      <c r="IQ4" s="9"/>
      <c r="IR4" s="9"/>
    </row>
    <row r="5" spans="1:22" s="85" customFormat="1" ht="18" customHeight="1">
      <c r="A5" s="112"/>
      <c r="B5" s="112"/>
      <c r="C5" s="261" t="s">
        <v>36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3"/>
      <c r="V5" s="112"/>
    </row>
    <row r="6" spans="1:252" ht="7.5" customHeight="1">
      <c r="A6" s="40"/>
      <c r="B6" s="4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40"/>
      <c r="Q6" s="40"/>
      <c r="R6" s="40"/>
      <c r="S6" s="40"/>
      <c r="T6" s="38"/>
      <c r="U6" s="38"/>
      <c r="V6" s="3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IN6" s="9"/>
      <c r="IO6" s="9"/>
      <c r="IP6" s="9"/>
      <c r="IQ6" s="9"/>
      <c r="IR6" s="9"/>
    </row>
    <row r="7" spans="1:252" ht="14.25" customHeight="1">
      <c r="A7" s="40"/>
      <c r="B7" s="40"/>
      <c r="C7" s="44" t="s">
        <v>45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0"/>
      <c r="Q7" s="40"/>
      <c r="R7" s="40"/>
      <c r="S7" s="40"/>
      <c r="T7" s="38"/>
      <c r="U7" s="38"/>
      <c r="V7" s="3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IN7" s="9"/>
      <c r="IO7" s="9"/>
      <c r="IP7" s="9"/>
      <c r="IQ7" s="9"/>
      <c r="IR7" s="9"/>
    </row>
    <row r="8" spans="1:252" ht="12.75" customHeight="1">
      <c r="A8" s="40"/>
      <c r="B8" s="40"/>
      <c r="C8" s="44" t="s">
        <v>44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40"/>
      <c r="Q8" s="40"/>
      <c r="R8" s="40"/>
      <c r="S8" s="40"/>
      <c r="T8" s="38"/>
      <c r="U8" s="38"/>
      <c r="V8" s="3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IN8" s="9"/>
      <c r="IO8" s="9"/>
      <c r="IP8" s="9"/>
      <c r="IQ8" s="9"/>
      <c r="IR8" s="9"/>
    </row>
    <row r="9" spans="1:252" ht="16.5" customHeight="1">
      <c r="A9" s="40"/>
      <c r="B9" s="40"/>
      <c r="C9" s="44" t="s">
        <v>57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40"/>
      <c r="Q9" s="40"/>
      <c r="R9" s="40"/>
      <c r="S9" s="40"/>
      <c r="T9" s="38"/>
      <c r="U9" s="38"/>
      <c r="V9" s="3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IN9" s="9"/>
      <c r="IO9" s="9"/>
      <c r="IP9" s="9"/>
      <c r="IQ9" s="9"/>
      <c r="IR9" s="9"/>
    </row>
    <row r="10" spans="1:252" ht="16.5" customHeight="1">
      <c r="A10" s="40"/>
      <c r="B10" s="40"/>
      <c r="C10" s="44" t="s">
        <v>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0"/>
      <c r="Q10" s="40"/>
      <c r="R10" s="40"/>
      <c r="S10" s="40"/>
      <c r="T10" s="38"/>
      <c r="U10" s="38"/>
      <c r="V10" s="3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IN10" s="16"/>
      <c r="IO10" s="16"/>
      <c r="IP10" s="16"/>
      <c r="IQ10" s="16"/>
      <c r="IR10" s="16"/>
    </row>
    <row r="11" spans="1:252" ht="16.5" customHeight="1">
      <c r="A11" s="40"/>
      <c r="B11" s="40"/>
      <c r="C11" s="44" t="s">
        <v>28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0"/>
      <c r="Q11" s="40"/>
      <c r="R11" s="40"/>
      <c r="S11" s="40"/>
      <c r="T11" s="38"/>
      <c r="U11" s="38"/>
      <c r="V11" s="3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IN11" s="16"/>
      <c r="IO11" s="16"/>
      <c r="IP11" s="16"/>
      <c r="IQ11" s="16"/>
      <c r="IR11" s="16"/>
    </row>
    <row r="12" spans="1:252" ht="16.5" customHeight="1">
      <c r="A12" s="40"/>
      <c r="B12" s="40"/>
      <c r="C12" s="44" t="s">
        <v>60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0"/>
      <c r="Q12" s="40"/>
      <c r="R12" s="40"/>
      <c r="S12" s="40"/>
      <c r="T12" s="38"/>
      <c r="U12" s="38"/>
      <c r="V12" s="3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IN12" s="30"/>
      <c r="IO12" s="30"/>
      <c r="IP12" s="30"/>
      <c r="IQ12" s="30"/>
      <c r="IR12" s="30"/>
    </row>
    <row r="13" spans="1:252" ht="15" customHeight="1">
      <c r="A13" s="40"/>
      <c r="B13" s="40"/>
      <c r="C13" s="44" t="s">
        <v>61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0"/>
      <c r="Q13" s="40"/>
      <c r="R13" s="40"/>
      <c r="S13" s="40"/>
      <c r="T13" s="38"/>
      <c r="U13" s="38"/>
      <c r="V13" s="3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IN13" s="30"/>
      <c r="IO13" s="30"/>
      <c r="IP13" s="30"/>
      <c r="IQ13" s="30"/>
      <c r="IR13" s="30"/>
    </row>
    <row r="14" spans="1:35" ht="16.5" customHeight="1">
      <c r="A14" s="40"/>
      <c r="B14" s="40"/>
      <c r="C14" s="44" t="s">
        <v>42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0"/>
      <c r="Q14" s="40"/>
      <c r="R14" s="40"/>
      <c r="S14" s="40"/>
      <c r="T14" s="38"/>
      <c r="U14" s="38"/>
      <c r="V14" s="3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252" ht="16.5" customHeight="1">
      <c r="A15" s="40"/>
      <c r="B15" s="40"/>
      <c r="C15" s="44" t="s">
        <v>46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0"/>
      <c r="Q15" s="40"/>
      <c r="R15" s="40"/>
      <c r="S15" s="40"/>
      <c r="T15" s="38"/>
      <c r="U15" s="38"/>
      <c r="V15" s="38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IN15" s="27"/>
      <c r="IO15" s="27"/>
      <c r="IP15" s="27"/>
      <c r="IQ15" s="27"/>
      <c r="IR15" s="27"/>
    </row>
    <row r="16" spans="1:252" ht="16.5" customHeight="1">
      <c r="A16" s="40"/>
      <c r="B16" s="40"/>
      <c r="C16" s="44" t="s">
        <v>43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0"/>
      <c r="Q16" s="40"/>
      <c r="R16" s="40"/>
      <c r="S16" s="40"/>
      <c r="T16" s="38"/>
      <c r="U16" s="38"/>
      <c r="V16" s="38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IN16" s="30"/>
      <c r="IO16" s="30"/>
      <c r="IP16" s="30"/>
      <c r="IQ16" s="30"/>
      <c r="IR16" s="30"/>
    </row>
    <row r="17" spans="1:35" ht="16.5" customHeight="1">
      <c r="A17" s="40"/>
      <c r="B17" s="40"/>
      <c r="C17" s="44" t="s">
        <v>54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40"/>
      <c r="Q17" s="40"/>
      <c r="R17" s="40"/>
      <c r="S17" s="40"/>
      <c r="T17" s="38"/>
      <c r="U17" s="38"/>
      <c r="V17" s="38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252" ht="16.5" customHeight="1">
      <c r="A18" s="40"/>
      <c r="B18" s="40"/>
      <c r="C18" s="74" t="s">
        <v>55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0"/>
      <c r="Q18" s="40"/>
      <c r="R18" s="40"/>
      <c r="S18" s="40"/>
      <c r="T18" s="38"/>
      <c r="U18" s="38"/>
      <c r="V18" s="38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IN18" s="30"/>
      <c r="IO18" s="30"/>
      <c r="IP18" s="30"/>
      <c r="IQ18" s="30"/>
      <c r="IR18" s="30"/>
    </row>
    <row r="19" spans="1:251" ht="22.5" customHeight="1">
      <c r="A19" s="40"/>
      <c r="B19" s="40"/>
      <c r="C19" s="74" t="s">
        <v>38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0"/>
      <c r="Q19" s="40"/>
      <c r="R19" s="40"/>
      <c r="S19" s="40"/>
      <c r="T19" s="38"/>
      <c r="U19" s="38"/>
      <c r="V19" s="3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IP19" s="16" t="str">
        <f>I27</f>
        <v>CHF</v>
      </c>
      <c r="IQ19" s="24" t="str">
        <f>IF(IP19&lt;&gt;0,IP19,"")</f>
        <v>CHF</v>
      </c>
    </row>
    <row r="20" spans="1:251" ht="16.5" customHeight="1">
      <c r="A20" s="40"/>
      <c r="B20" s="40"/>
      <c r="C20" s="44" t="s">
        <v>59</v>
      </c>
      <c r="D20" s="45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0"/>
      <c r="Q20" s="40"/>
      <c r="R20" s="40"/>
      <c r="S20" s="40"/>
      <c r="T20" s="38"/>
      <c r="U20" s="38"/>
      <c r="V20" s="3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IP20" s="24" t="str">
        <f>N27</f>
        <v>GBP</v>
      </c>
      <c r="IQ20" s="24" t="str">
        <f>IF(IP20&lt;&gt;0,IP20,"")</f>
        <v>GBP</v>
      </c>
    </row>
    <row r="21" spans="1:251" ht="16.5" customHeight="1">
      <c r="A21" s="40"/>
      <c r="B21" s="40"/>
      <c r="C21" s="74" t="s">
        <v>39</v>
      </c>
      <c r="D21" s="45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0"/>
      <c r="Q21" s="40"/>
      <c r="R21" s="40"/>
      <c r="S21" s="40"/>
      <c r="T21" s="38"/>
      <c r="U21" s="38"/>
      <c r="V21" s="38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IP21" s="24" t="str">
        <f>S27</f>
        <v>EUR</v>
      </c>
      <c r="IQ21" s="24" t="str">
        <f>IF(IP21&lt;&gt;0,IP21,"")</f>
        <v>EUR</v>
      </c>
    </row>
    <row r="22" spans="1:251" ht="16.5" customHeight="1">
      <c r="A22" s="40"/>
      <c r="B22" s="40"/>
      <c r="C22" s="111" t="s">
        <v>58</v>
      </c>
      <c r="D22" s="45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40"/>
      <c r="Q22" s="40"/>
      <c r="R22" s="40"/>
      <c r="S22" s="40"/>
      <c r="T22" s="38"/>
      <c r="U22" s="38"/>
      <c r="V22" s="38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IQ22" s="24">
        <f>IF(IP22&lt;&gt;0,IP22,"")</f>
      </c>
    </row>
    <row r="23" spans="1:35" ht="17.25" customHeight="1">
      <c r="A23" s="40"/>
      <c r="B23" s="40"/>
      <c r="C23" s="45" t="s">
        <v>40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0"/>
      <c r="Q23" s="40"/>
      <c r="R23" s="40"/>
      <c r="S23" s="40"/>
      <c r="T23" s="38"/>
      <c r="U23" s="38"/>
      <c r="V23" s="38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23" ht="3.75" customHeight="1">
      <c r="A24" s="38"/>
      <c r="B24" s="38"/>
      <c r="C24" s="43"/>
      <c r="D24" s="43"/>
      <c r="E24" s="43"/>
      <c r="F24" s="38"/>
      <c r="G24" s="38"/>
      <c r="H24" s="38"/>
      <c r="I24" s="38"/>
      <c r="J24" s="38"/>
      <c r="K24" s="38"/>
      <c r="L24" s="38"/>
      <c r="M24" s="43"/>
      <c r="N24" s="43"/>
      <c r="O24" s="38"/>
      <c r="P24" s="38"/>
      <c r="Q24" s="38"/>
      <c r="R24" s="38"/>
      <c r="S24" s="38"/>
      <c r="T24" s="38"/>
      <c r="U24" s="38"/>
      <c r="V24" s="38"/>
      <c r="W24" s="9"/>
    </row>
    <row r="25" spans="1:252" ht="15.75" customHeight="1">
      <c r="A25" s="39"/>
      <c r="B25" s="46" t="s">
        <v>35</v>
      </c>
      <c r="C25" s="3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39"/>
      <c r="W25" s="16"/>
      <c r="IN25" s="31"/>
      <c r="IO25" s="31"/>
      <c r="IP25" s="31"/>
      <c r="IQ25" s="31"/>
      <c r="IR25" s="31"/>
    </row>
    <row r="26" spans="1:23" ht="5.25" customHeight="1">
      <c r="A26" s="39"/>
      <c r="B26" s="48"/>
      <c r="C26" s="49"/>
      <c r="D26" s="50"/>
      <c r="E26" s="51"/>
      <c r="F26" s="50"/>
      <c r="G26" s="52"/>
      <c r="H26" s="50"/>
      <c r="I26" s="50"/>
      <c r="J26" s="50"/>
      <c r="K26" s="50"/>
      <c r="L26" s="52"/>
      <c r="M26" s="50"/>
      <c r="N26" s="50"/>
      <c r="O26" s="50"/>
      <c r="P26" s="50"/>
      <c r="Q26" s="52"/>
      <c r="R26" s="50"/>
      <c r="S26" s="50"/>
      <c r="T26" s="50"/>
      <c r="U26" s="50"/>
      <c r="V26" s="53"/>
      <c r="W26" s="37"/>
    </row>
    <row r="27" spans="1:252" ht="18.75" customHeight="1">
      <c r="A27" s="42"/>
      <c r="B27" s="54"/>
      <c r="C27" s="86" t="s">
        <v>22</v>
      </c>
      <c r="D27" s="87" t="s">
        <v>29</v>
      </c>
      <c r="E27" s="86" t="s">
        <v>23</v>
      </c>
      <c r="F27" s="88">
        <v>1.83487</v>
      </c>
      <c r="G27" s="89"/>
      <c r="H27" s="86" t="s">
        <v>22</v>
      </c>
      <c r="I27" s="87" t="s">
        <v>30</v>
      </c>
      <c r="J27" s="86" t="s">
        <v>23</v>
      </c>
      <c r="K27" s="88">
        <v>1.50275</v>
      </c>
      <c r="L27" s="89"/>
      <c r="M27" s="90" t="s">
        <v>22</v>
      </c>
      <c r="N27" s="87" t="s">
        <v>52</v>
      </c>
      <c r="O27" s="86" t="s">
        <v>23</v>
      </c>
      <c r="P27" s="88">
        <v>2</v>
      </c>
      <c r="Q27" s="89"/>
      <c r="R27" s="91" t="s">
        <v>22</v>
      </c>
      <c r="S27" s="92" t="s">
        <v>53</v>
      </c>
      <c r="T27" s="86" t="s">
        <v>23</v>
      </c>
      <c r="U27" s="93">
        <v>1.279</v>
      </c>
      <c r="V27" s="55"/>
      <c r="W27" s="30"/>
      <c r="IN27" s="30"/>
      <c r="IO27" s="30"/>
      <c r="IP27" s="30"/>
      <c r="IQ27" s="30"/>
      <c r="IR27" s="30"/>
    </row>
    <row r="28" spans="1:22" ht="5.25" customHeight="1">
      <c r="A28" s="40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</row>
    <row r="29" spans="1:23" ht="4.5" customHeight="1">
      <c r="A29" s="41"/>
      <c r="B29" s="41"/>
      <c r="C29" s="59"/>
      <c r="D29" s="59"/>
      <c r="E29" s="59"/>
      <c r="F29" s="60"/>
      <c r="G29" s="60"/>
      <c r="H29" s="60"/>
      <c r="I29" s="60"/>
      <c r="J29" s="60"/>
      <c r="K29" s="60"/>
      <c r="L29" s="60"/>
      <c r="M29" s="59"/>
      <c r="N29" s="59"/>
      <c r="O29" s="60"/>
      <c r="P29" s="60"/>
      <c r="Q29" s="60"/>
      <c r="R29" s="60"/>
      <c r="S29" s="60"/>
      <c r="T29" s="60"/>
      <c r="U29" s="60"/>
      <c r="V29" s="41"/>
      <c r="W29" s="27"/>
    </row>
    <row r="30" spans="1:23" ht="15.75" customHeight="1">
      <c r="A30" s="42"/>
      <c r="B30" s="265" t="s">
        <v>0</v>
      </c>
      <c r="C30" s="266"/>
      <c r="D30" s="61" t="s">
        <v>1</v>
      </c>
      <c r="E30" s="61" t="s">
        <v>26</v>
      </c>
      <c r="F30" s="62" t="s">
        <v>2</v>
      </c>
      <c r="G30" s="63"/>
      <c r="H30" s="63"/>
      <c r="I30" s="63"/>
      <c r="J30" s="63"/>
      <c r="K30" s="257"/>
      <c r="L30" s="258"/>
      <c r="M30" s="77" t="s">
        <v>3</v>
      </c>
      <c r="N30" s="113" t="s">
        <v>4</v>
      </c>
      <c r="O30" s="267" t="s">
        <v>5</v>
      </c>
      <c r="P30" s="268"/>
      <c r="Q30" s="267" t="s">
        <v>6</v>
      </c>
      <c r="R30" s="269"/>
      <c r="S30" s="268"/>
      <c r="T30" s="267" t="s">
        <v>7</v>
      </c>
      <c r="U30" s="269"/>
      <c r="V30" s="268"/>
      <c r="W30" s="30"/>
    </row>
    <row r="31" spans="1:22" ht="15.75" customHeight="1">
      <c r="A31" s="40"/>
      <c r="B31" s="219"/>
      <c r="C31" s="220"/>
      <c r="D31" s="65"/>
      <c r="E31" s="64"/>
      <c r="F31" s="66"/>
      <c r="G31" s="67"/>
      <c r="H31" s="67"/>
      <c r="I31" s="67"/>
      <c r="J31" s="67"/>
      <c r="K31" s="221"/>
      <c r="L31" s="222"/>
      <c r="M31" s="81" t="s">
        <v>25</v>
      </c>
      <c r="N31" s="114" t="s">
        <v>20</v>
      </c>
      <c r="O31" s="223" t="s">
        <v>56</v>
      </c>
      <c r="P31" s="224"/>
      <c r="Q31" s="223" t="s">
        <v>9</v>
      </c>
      <c r="R31" s="225"/>
      <c r="S31" s="224"/>
      <c r="T31" s="223"/>
      <c r="U31" s="225"/>
      <c r="V31" s="224"/>
    </row>
    <row r="32" spans="1:23" ht="15.75" customHeight="1">
      <c r="A32" s="42"/>
      <c r="B32" s="233" t="s">
        <v>12</v>
      </c>
      <c r="C32" s="234"/>
      <c r="D32" s="68" t="s">
        <v>16</v>
      </c>
      <c r="E32" s="69" t="s">
        <v>8</v>
      </c>
      <c r="F32" s="235" t="s">
        <v>17</v>
      </c>
      <c r="G32" s="236"/>
      <c r="H32" s="236"/>
      <c r="I32" s="236"/>
      <c r="J32" s="236"/>
      <c r="K32" s="236"/>
      <c r="L32" s="237"/>
      <c r="M32" s="115" t="s">
        <v>19</v>
      </c>
      <c r="N32" s="116" t="s">
        <v>14</v>
      </c>
      <c r="O32" s="238" t="s">
        <v>12</v>
      </c>
      <c r="P32" s="240"/>
      <c r="Q32" s="238" t="s">
        <v>10</v>
      </c>
      <c r="R32" s="239"/>
      <c r="S32" s="240"/>
      <c r="T32" s="238" t="s">
        <v>8</v>
      </c>
      <c r="U32" s="239"/>
      <c r="V32" s="240"/>
      <c r="W32" s="30"/>
    </row>
    <row r="33" spans="1:22" ht="17.25" customHeight="1">
      <c r="A33" s="40"/>
      <c r="B33" s="250">
        <v>1</v>
      </c>
      <c r="C33" s="251"/>
      <c r="D33" s="101">
        <v>1</v>
      </c>
      <c r="E33" s="102"/>
      <c r="F33" s="252" t="s">
        <v>47</v>
      </c>
      <c r="G33" s="253"/>
      <c r="H33" s="253"/>
      <c r="I33" s="253"/>
      <c r="J33" s="253"/>
      <c r="K33" s="253"/>
      <c r="L33" s="253"/>
      <c r="M33" s="100">
        <v>2</v>
      </c>
      <c r="N33" s="103">
        <v>1000</v>
      </c>
      <c r="O33" s="245">
        <f>N33*D33</f>
        <v>1000</v>
      </c>
      <c r="P33" s="246"/>
      <c r="Q33" s="247">
        <f>IF(O33&lt;&gt;"",IF($M33=2,$O33/F$27,IF($M33=3,$O33/K$27,IF($M33=4,$O33/P$27,IF($M33=5,$O33/U$27,0)))),"")</f>
        <v>544.9977382593862</v>
      </c>
      <c r="R33" s="248"/>
      <c r="S33" s="249"/>
      <c r="T33" s="70"/>
      <c r="U33" s="254" t="s">
        <v>18</v>
      </c>
      <c r="V33" s="255"/>
    </row>
    <row r="34" spans="1:22" ht="17.25" customHeight="1">
      <c r="A34" s="40"/>
      <c r="B34" s="241" t="s">
        <v>32</v>
      </c>
      <c r="C34" s="242"/>
      <c r="D34" s="104">
        <v>1</v>
      </c>
      <c r="E34" s="105"/>
      <c r="F34" s="243" t="s">
        <v>31</v>
      </c>
      <c r="G34" s="244"/>
      <c r="H34" s="244"/>
      <c r="I34" s="244"/>
      <c r="J34" s="244"/>
      <c r="K34" s="244"/>
      <c r="L34" s="244"/>
      <c r="M34" s="100">
        <v>4</v>
      </c>
      <c r="N34" s="106">
        <v>1000</v>
      </c>
      <c r="O34" s="245">
        <f>N34*D34</f>
        <v>1000</v>
      </c>
      <c r="P34" s="246"/>
      <c r="Q34" s="247">
        <v>1279</v>
      </c>
      <c r="R34" s="248"/>
      <c r="S34" s="249"/>
      <c r="T34" s="70"/>
      <c r="U34" s="71"/>
      <c r="V34" s="72"/>
    </row>
    <row r="35" spans="1:22" ht="17.25" customHeight="1">
      <c r="A35" s="40"/>
      <c r="B35" s="241" t="s">
        <v>33</v>
      </c>
      <c r="C35" s="242"/>
      <c r="D35" s="104">
        <v>100</v>
      </c>
      <c r="E35" s="105"/>
      <c r="F35" s="243" t="s">
        <v>48</v>
      </c>
      <c r="G35" s="244"/>
      <c r="H35" s="244"/>
      <c r="I35" s="244"/>
      <c r="J35" s="244"/>
      <c r="K35" s="244"/>
      <c r="L35" s="244"/>
      <c r="M35" s="100">
        <v>3</v>
      </c>
      <c r="N35" s="106">
        <v>100</v>
      </c>
      <c r="O35" s="245">
        <f>N35*D35</f>
        <v>10000</v>
      </c>
      <c r="P35" s="246"/>
      <c r="Q35" s="247">
        <f>IF(O35&lt;&gt;"",IF($M35=2,$O35/F$27,IF($M35=3,$O35/K$27,IF($M35=4,$O35/P$27,IF($M35=5,$O35/U$27,0)))),"")</f>
        <v>6654.46681084678</v>
      </c>
      <c r="R35" s="248"/>
      <c r="S35" s="249"/>
      <c r="T35" s="73"/>
      <c r="U35" s="259"/>
      <c r="V35" s="260"/>
    </row>
    <row r="36" spans="1:22" ht="17.25" customHeight="1">
      <c r="A36" s="40"/>
      <c r="B36" s="241" t="s">
        <v>34</v>
      </c>
      <c r="C36" s="242"/>
      <c r="D36" s="104">
        <v>1</v>
      </c>
      <c r="E36" s="105"/>
      <c r="F36" s="243" t="s">
        <v>31</v>
      </c>
      <c r="G36" s="244"/>
      <c r="H36" s="244"/>
      <c r="I36" s="244"/>
      <c r="J36" s="244"/>
      <c r="K36" s="244"/>
      <c r="L36" s="244"/>
      <c r="M36" s="100">
        <v>3</v>
      </c>
      <c r="N36" s="106">
        <v>680</v>
      </c>
      <c r="O36" s="245">
        <f>N36*D36</f>
        <v>680</v>
      </c>
      <c r="P36" s="246"/>
      <c r="Q36" s="247">
        <f>IF(O36&lt;&gt;"",IF($M36=2,$O36/F$27,IF($M36=3,$O36/K$27,IF($M36=4,$O36/P$27,IF($M36=5,$O36/U$27,0)))),"")</f>
        <v>452.50374313758107</v>
      </c>
      <c r="R36" s="248"/>
      <c r="S36" s="249"/>
      <c r="T36" s="73"/>
      <c r="U36" s="259"/>
      <c r="V36" s="260"/>
    </row>
    <row r="37" spans="1:22" ht="16.5" customHeight="1">
      <c r="A37" s="40"/>
      <c r="B37" s="226"/>
      <c r="C37" s="227"/>
      <c r="D37" s="227"/>
      <c r="E37" s="107"/>
      <c r="F37" s="108"/>
      <c r="G37" s="108"/>
      <c r="H37" s="108"/>
      <c r="I37" s="108"/>
      <c r="J37" s="108"/>
      <c r="K37" s="108"/>
      <c r="L37" s="108"/>
      <c r="M37" s="109"/>
      <c r="N37" s="110"/>
      <c r="O37" s="228" t="s">
        <v>13</v>
      </c>
      <c r="P37" s="229"/>
      <c r="Q37" s="230">
        <f>SUM(Q33:Q36)</f>
        <v>8930.968292243748</v>
      </c>
      <c r="R37" s="231"/>
      <c r="S37" s="232"/>
      <c r="T37" s="73"/>
      <c r="U37" s="259"/>
      <c r="V37" s="260"/>
    </row>
    <row r="38" spans="1:22" ht="12.75">
      <c r="A38" s="40"/>
      <c r="B38" s="40"/>
      <c r="C38" s="43"/>
      <c r="D38" s="43"/>
      <c r="E38" s="43"/>
      <c r="F38" s="40"/>
      <c r="G38" s="40"/>
      <c r="H38" s="40"/>
      <c r="I38" s="40"/>
      <c r="J38" s="40"/>
      <c r="K38" s="40"/>
      <c r="L38" s="40"/>
      <c r="M38" s="43"/>
      <c r="N38" s="43"/>
      <c r="O38" s="40"/>
      <c r="P38" s="40"/>
      <c r="Q38" s="40"/>
      <c r="R38" s="40"/>
      <c r="S38" s="256"/>
      <c r="T38" s="256"/>
      <c r="U38" s="256"/>
      <c r="V38" s="40"/>
    </row>
    <row r="39" spans="1:22" ht="12.75" hidden="1">
      <c r="A39" s="40"/>
      <c r="B39" s="40"/>
      <c r="C39" s="43"/>
      <c r="D39" s="43"/>
      <c r="E39" s="43"/>
      <c r="F39" s="40"/>
      <c r="G39" s="40"/>
      <c r="H39" s="40"/>
      <c r="I39" s="40"/>
      <c r="J39" s="40"/>
      <c r="K39" s="40"/>
      <c r="L39" s="40"/>
      <c r="M39" s="43"/>
      <c r="N39" s="43"/>
      <c r="O39" s="40"/>
      <c r="P39" s="40"/>
      <c r="Q39" s="40"/>
      <c r="R39" s="40"/>
      <c r="S39" s="40"/>
      <c r="T39" s="40"/>
      <c r="U39" s="40"/>
      <c r="V39" s="40"/>
    </row>
    <row r="40" spans="1:22" ht="12.75" hidden="1">
      <c r="A40" s="40"/>
      <c r="B40" s="40"/>
      <c r="C40" s="43"/>
      <c r="D40" s="43"/>
      <c r="E40" s="43"/>
      <c r="F40" s="40"/>
      <c r="G40" s="40"/>
      <c r="H40" s="40"/>
      <c r="I40" s="40"/>
      <c r="J40" s="40"/>
      <c r="K40" s="40"/>
      <c r="L40" s="40"/>
      <c r="M40" s="43"/>
      <c r="N40" s="43"/>
      <c r="O40" s="40"/>
      <c r="P40" s="40"/>
      <c r="Q40" s="40"/>
      <c r="R40" s="40"/>
      <c r="S40" s="40"/>
      <c r="T40" s="40"/>
      <c r="U40" s="40"/>
      <c r="V40" s="40"/>
    </row>
  </sheetData>
  <sheetProtection/>
  <mergeCells count="42">
    <mergeCell ref="C5:U5"/>
    <mergeCell ref="C2:U2"/>
    <mergeCell ref="C3:U3"/>
    <mergeCell ref="B30:C30"/>
    <mergeCell ref="O30:P30"/>
    <mergeCell ref="Q30:S30"/>
    <mergeCell ref="T30:V30"/>
    <mergeCell ref="T31:V31"/>
    <mergeCell ref="U33:V33"/>
    <mergeCell ref="S38:U38"/>
    <mergeCell ref="K30:L30"/>
    <mergeCell ref="T32:V32"/>
    <mergeCell ref="U35:V35"/>
    <mergeCell ref="U36:V36"/>
    <mergeCell ref="U37:V37"/>
    <mergeCell ref="O32:P32"/>
    <mergeCell ref="B34:C34"/>
    <mergeCell ref="F34:L34"/>
    <mergeCell ref="O34:P34"/>
    <mergeCell ref="Q34:S34"/>
    <mergeCell ref="B33:C33"/>
    <mergeCell ref="F33:L33"/>
    <mergeCell ref="O33:P33"/>
    <mergeCell ref="Q33:S33"/>
    <mergeCell ref="B36:C36"/>
    <mergeCell ref="F36:L36"/>
    <mergeCell ref="O36:P36"/>
    <mergeCell ref="Q36:S36"/>
    <mergeCell ref="B37:D37"/>
    <mergeCell ref="O37:P37"/>
    <mergeCell ref="Q37:S37"/>
    <mergeCell ref="B32:C32"/>
    <mergeCell ref="F32:L32"/>
    <mergeCell ref="Q32:S32"/>
    <mergeCell ref="B35:C35"/>
    <mergeCell ref="F35:L35"/>
    <mergeCell ref="O35:P35"/>
    <mergeCell ref="Q35:S35"/>
    <mergeCell ref="B31:C31"/>
    <mergeCell ref="K31:L31"/>
    <mergeCell ref="O31:P31"/>
    <mergeCell ref="Q31:S31"/>
  </mergeCells>
  <conditionalFormatting sqref="O33:O36">
    <cfRule type="cellIs" priority="1" dxfId="1" operator="equal" stopIfTrue="1">
      <formula>"INDIQUE A QUANTIDADE"</formula>
    </cfRule>
  </conditionalFormatting>
  <conditionalFormatting sqref="F33:K36">
    <cfRule type="cellIs" priority="2" dxfId="5" operator="equal" stopIfTrue="1">
      <formula>0</formula>
    </cfRule>
  </conditionalFormatting>
  <conditionalFormatting sqref="Q37">
    <cfRule type="cellIs" priority="3" dxfId="6" operator="equal" stopIfTrue="1">
      <formula>0</formula>
    </cfRule>
  </conditionalFormatting>
  <conditionalFormatting sqref="N33:N36 D27 F27 I27 K27 N27 P27 S27 U27 B33:D36">
    <cfRule type="cellIs" priority="4" dxfId="7" operator="equal" stopIfTrue="1">
      <formula>0</formula>
    </cfRule>
  </conditionalFormatting>
  <dataValidations count="4">
    <dataValidation operator="greaterThan" allowBlank="1" showErrorMessage="1" errorTitle="ATENÇÃO" error="O número do item nao pode ser igual ao anterior!!!!BURRÃO!!!&#10;&#10;" sqref="B34:C36"/>
    <dataValidation allowBlank="1" showInputMessage="1" showErrorMessage="1" prompt="SELECIONE A MOEDA" sqref="M33"/>
    <dataValidation allowBlank="1" showErrorMessage="1" sqref="M34:N36"/>
    <dataValidation allowBlank="1" showInputMessage="1" showErrorMessage="1" promptTitle="EXEMPLO:" prompt="US$, CHF, DEM" sqref="D27"/>
  </dataValidations>
  <printOptions horizontalCentered="1"/>
  <pageMargins left="0.4724409448818898" right="0.4724409448818898" top="0.4724409448818898" bottom="0.3937007874015748" header="0.1968503937007874" footer="0.2755905511811024"/>
  <pageSetup fitToHeight="1" fitToWidth="1" horizontalDpi="300" verticalDpi="300" orientation="landscape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Ferreira</cp:lastModifiedBy>
  <cp:lastPrinted>2006-11-17T17:39:21Z</cp:lastPrinted>
  <dcterms:created xsi:type="dcterms:W3CDTF">2001-07-16T16:59:23Z</dcterms:created>
  <dcterms:modified xsi:type="dcterms:W3CDTF">2008-02-25T13:03:46Z</dcterms:modified>
  <cp:category/>
  <cp:version/>
  <cp:contentType/>
  <cp:contentStatus/>
</cp:coreProperties>
</file>